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Noviembre 2023\"/>
    </mc:Choice>
  </mc:AlternateContent>
  <bookViews>
    <workbookView xWindow="0" yWindow="0" windowWidth="15525" windowHeight="7090"/>
  </bookViews>
  <sheets>
    <sheet name="P2 Presupuesto Aprobado-Ejec " sheetId="2" r:id="rId1"/>
  </sheets>
  <definedNames>
    <definedName name="_xlnm.Print_Area" localSheetId="0">'P2 Presupuesto Aprobado-Ejec '!$C$1:$R$94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<sst xmlns="http://schemas.openxmlformats.org/spreadsheetml/2006/main" count="108" uniqueCount="108">
  <si>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</si>
  <si>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</si>
  <si>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</si>
  <si>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</si>
  <si>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</si>
  <si>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</si>
  <si>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</si>
  <si>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</si>
  <si>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</si>
  <si>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</si>
  <si>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</si>
  <si>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</si>
  <si>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</si>
  <si>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</si>
  <si>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</si>
  <si>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</si>
  <si>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</si>
  <si>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</si>
  <si>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</si>
  <si>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</si>
  <si>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</si>
  <si>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</si>
  <si>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</si>
  <si>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</si>
  <si>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</si>
  <si>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</si>
  <si>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</si>
  <si>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</si>
  <si>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</si>
  <si>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</si>
  <si>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</si>
  <si>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</si>
  <si>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</si>
  <si>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</si>
  <si>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</si>
  <si>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</si>
  <si>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</si>
  <si>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</si>
  <si>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</si>
  <si>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</si>
  <si>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</si>
  <si>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</si>
  <si>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</si>
  <si>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</si>
  <si>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</si>
  <si>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</si>
  <si>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</si>
  <si>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</si>
  <si>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</si>
  <si>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</si>
  <si>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</si>
  <si>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</si>
  <si>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</si>
  <si>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</si>
  <si>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</si>
  <si>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</si>
  <si>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</si>
  <si>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</si>
  <si>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</si>
  <si>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</si>
  <si>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</si>
  <si>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</si>
  <si>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</si>
  <si>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</si>
  <si>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</si>
  <si>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</si>
  <si>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</si>
  <si>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</si>
  <si>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</si>
  <si>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</si>
  <si>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</si>
  <si>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</si>
  <si>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</si>
  <si>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</si>
  <si>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</si>
  <si>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</si>
  <si>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</si>
  <si>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</si>
  <si>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</si>
  <si>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</si>
  <si>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</si>
  <si>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</si>
  <si>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</si>
  <si>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</si>
  <si>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</si>
  <si>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</si>
  <si>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</si>
  <si>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</si>
  <si>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</si>
  <si>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</si>
  <si>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</si>
  <si>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</si>
  <si>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</si>
  <si>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</si>
  <si>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</si>
  <si>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</si>
  <si>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</si>
  <si>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</si>
  <si>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</si>
  <si>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</si>
  <si>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</si>
  <si>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</si>
  <si>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</si>
  <si>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</si>
  <si>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</si>
  <si>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</si>
  <si>
    <t>NODIA A. TEJEDA DE ARIAS</t>
  </si>
  <si>
    <t xml:space="preserve">Encargada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</si>
</sst>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4"/>
  <sheetViews>
    <sheetView showGridLines="0" tabSelected="1" view="pageBreakPreview" topLeftCell="D1" zoomScale="66" zoomScaleNormal="100" zoomScaleSheetLayoutView="66" workbookViewId="0">
      <selection activeCell="C94" sqref="C94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40" t="s">
        <v>97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2" t="s">
        <v>66</v>
      </c>
      <c r="D6" s="43" t="s">
        <v>93</v>
      </c>
      <c r="E6" s="43" t="s">
        <v>92</v>
      </c>
      <c r="F6" s="37" t="s">
        <v>90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</row>
    <row r="7" spans="3:19" x14ac:dyDescent="0.75">
      <c r="C7" s="42"/>
      <c r="D7" s="44"/>
      <c r="E7" s="44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1424381.27</v>
      </c>
      <c r="N9" s="14">
        <f t="shared" ref="N9:Q9" si="1">SUM(N10:N14)</f>
        <v>1424381.27</v>
      </c>
      <c r="O9" s="12">
        <f t="shared" si="1"/>
        <v>1426441.27</v>
      </c>
      <c r="P9" s="12">
        <f t="shared" si="1"/>
        <v>2812662.49</v>
      </c>
      <c r="Q9" s="12">
        <f t="shared" si="1"/>
        <v>0</v>
      </c>
      <c r="R9" s="12">
        <f>SUM(F9:Q9)</f>
        <v>17039415.189999998</v>
      </c>
    </row>
    <row r="10" spans="3:19" x14ac:dyDescent="0.7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>
        <v>1395804.55</v>
      </c>
      <c r="N10" s="27">
        <v>1395804.55</v>
      </c>
      <c r="O10" s="27">
        <v>1395804.55</v>
      </c>
      <c r="P10" s="23">
        <v>2782025.77</v>
      </c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>
        <v>28576.720000000001</v>
      </c>
      <c r="N14" s="27">
        <v>28576.720000000001</v>
      </c>
      <c r="O14" s="27">
        <v>30636.720000000001</v>
      </c>
      <c r="P14" s="23">
        <v>30636.720000000001</v>
      </c>
      <c r="Q14" s="11"/>
      <c r="R14" s="22"/>
    </row>
    <row r="15" spans="3:19" x14ac:dyDescent="0.7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438288.68000000005</v>
      </c>
      <c r="N15" s="14">
        <f t="shared" ref="N15:Q15" si="3">SUM(N16:N24)</f>
        <v>2338356.6</v>
      </c>
      <c r="O15" s="14">
        <f t="shared" si="3"/>
        <v>258689.6</v>
      </c>
      <c r="P15" s="14">
        <f t="shared" si="3"/>
        <v>1199690.5</v>
      </c>
      <c r="Q15" s="14">
        <f t="shared" si="3"/>
        <v>0</v>
      </c>
      <c r="R15" s="12">
        <f t="shared" ref="R15:R51" si="4">SUM(F15:Q15)</f>
        <v>7662706.3200000003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>
        <v>116000</v>
      </c>
      <c r="N18" s="11">
        <v>29400</v>
      </c>
      <c r="O18" s="11">
        <v>29400</v>
      </c>
      <c r="P18" s="11">
        <v>29400</v>
      </c>
      <c r="Q18" s="15"/>
      <c r="R18" s="22"/>
    </row>
    <row r="19" spans="3:18" x14ac:dyDescent="0.7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23">
        <v>10289.6</v>
      </c>
      <c r="N20" s="27">
        <v>1809956.6</v>
      </c>
      <c r="O20" s="23">
        <v>10289.6</v>
      </c>
      <c r="P20" s="23">
        <v>10289.6</v>
      </c>
      <c r="Q20" s="11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7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7">
        <v>319000</v>
      </c>
      <c r="O23" s="27">
        <v>219000</v>
      </c>
      <c r="P23" s="23">
        <v>1160000.8999999999</v>
      </c>
      <c r="Q23" s="11"/>
      <c r="R23" s="22"/>
    </row>
    <row r="24" spans="3:18" x14ac:dyDescent="0.7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>
        <v>311999.08</v>
      </c>
      <c r="N24" s="27">
        <v>180000</v>
      </c>
      <c r="O24" s="11"/>
      <c r="P24" s="23"/>
      <c r="Q24" s="11"/>
      <c r="R24" s="22"/>
    </row>
    <row r="25" spans="3:18" x14ac:dyDescent="0.7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1073200.8199999998</v>
      </c>
      <c r="N25" s="14">
        <f t="shared" ref="N25:Q25" si="6">SUM(N26:N34)</f>
        <v>376240</v>
      </c>
      <c r="O25" s="12">
        <f t="shared" si="6"/>
        <v>372284</v>
      </c>
      <c r="P25" s="12">
        <f t="shared" si="6"/>
        <v>1039814.09</v>
      </c>
      <c r="Q25" s="12">
        <f t="shared" si="6"/>
        <v>0</v>
      </c>
      <c r="R25" s="12">
        <f t="shared" si="4"/>
        <v>6422399.3200000003</v>
      </c>
    </row>
    <row r="26" spans="3:18" x14ac:dyDescent="0.7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>
        <v>272348.21000000002</v>
      </c>
      <c r="N26" s="27">
        <v>201240</v>
      </c>
      <c r="O26" s="27">
        <v>197284</v>
      </c>
      <c r="P26" s="23">
        <v>352909.55</v>
      </c>
      <c r="Q26" s="11"/>
      <c r="R26" s="22"/>
    </row>
    <row r="27" spans="3:18" x14ac:dyDescent="0.7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>
        <v>198583.71</v>
      </c>
      <c r="N27" s="11"/>
      <c r="O27" s="11"/>
      <c r="P27" s="11"/>
      <c r="Q27" s="11"/>
      <c r="R27" s="22"/>
    </row>
    <row r="28" spans="3:18" x14ac:dyDescent="0.7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>
        <v>107565.97</v>
      </c>
      <c r="N28" s="11"/>
      <c r="O28" s="11"/>
      <c r="P28" s="23">
        <v>63875.76</v>
      </c>
      <c r="Q28" s="11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>
        <v>115000.02</v>
      </c>
      <c r="Q30" s="11"/>
      <c r="R30" s="22"/>
    </row>
    <row r="31" spans="3:18" x14ac:dyDescent="0.7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>
        <v>14089.44</v>
      </c>
      <c r="N31" s="11"/>
      <c r="O31" s="11"/>
      <c r="P31" s="23"/>
      <c r="Q31" s="11"/>
      <c r="R31" s="22"/>
    </row>
    <row r="32" spans="3:18" x14ac:dyDescent="0.7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>
        <v>198779.26</v>
      </c>
      <c r="N32" s="27">
        <v>175000</v>
      </c>
      <c r="O32" s="27">
        <v>175000</v>
      </c>
      <c r="P32" s="27">
        <v>175000</v>
      </c>
      <c r="Q32" s="11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>
        <v>281834.23</v>
      </c>
      <c r="N34" s="11"/>
      <c r="O34" s="11"/>
      <c r="P34" s="23">
        <v>333028.76</v>
      </c>
      <c r="Q34" s="11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36627.089999999997</v>
      </c>
      <c r="N51" s="14">
        <f>SUM(N52:N64)</f>
        <v>0</v>
      </c>
      <c r="O51" s="12">
        <f>SUM(O52:O64)</f>
        <v>0</v>
      </c>
      <c r="P51" s="14">
        <f>SUM(P52:P64)</f>
        <v>103187.19</v>
      </c>
      <c r="Q51" s="12">
        <f>SUM(Q52:Q64)</f>
        <v>0</v>
      </c>
      <c r="R51" s="12">
        <f t="shared" si="4"/>
        <v>196601.78</v>
      </c>
    </row>
    <row r="52" spans="3:18" x14ac:dyDescent="0.7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>
        <v>36627.089999999997</v>
      </c>
      <c r="N52" s="11"/>
      <c r="O52" s="11"/>
      <c r="P52" s="11">
        <v>103187.19</v>
      </c>
      <c r="Q52" s="22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2972497.86</v>
      </c>
      <c r="N82" s="21">
        <f t="shared" si="8"/>
        <v>4138977.87</v>
      </c>
      <c r="O82" s="21">
        <f t="shared" si="8"/>
        <v>2057414.87</v>
      </c>
      <c r="P82" s="21">
        <f>P9+P15+P25+P51</f>
        <v>5155354.2700000005</v>
      </c>
      <c r="Q82" s="21">
        <f>Q9+Q15+Q25+Q51</f>
        <v>0</v>
      </c>
      <c r="R82" s="21">
        <f t="shared" ref="R82" si="9">SUM(F82:Q82)</f>
        <v>31321122.610000003</v>
      </c>
    </row>
    <row r="88" spans="3:18" x14ac:dyDescent="0.75">
      <c r="C88" s="18" t="s">
        <v>106</v>
      </c>
      <c r="E88" s="36" t="s">
        <v>103</v>
      </c>
      <c r="F88" s="36"/>
      <c r="G88" s="36"/>
      <c r="H88" s="36"/>
      <c r="I88" s="36"/>
      <c r="M88" s="36" t="s">
        <v>105</v>
      </c>
      <c r="N88" s="36"/>
      <c r="O88" s="36"/>
      <c r="P88" s="36"/>
    </row>
    <row r="89" spans="3:18" x14ac:dyDescent="0.75">
      <c r="C89" s="17" t="s">
        <v>107</v>
      </c>
      <c r="E89" s="31" t="s">
        <v>104</v>
      </c>
      <c r="F89" s="31"/>
      <c r="G89" s="31"/>
      <c r="H89" s="31"/>
      <c r="I89" s="31"/>
      <c r="M89" s="31" t="s">
        <v>101</v>
      </c>
      <c r="N89" s="31"/>
      <c r="O89" s="31"/>
      <c r="P89" s="31"/>
    </row>
    <row r="90" spans="3:18" x14ac:dyDescent="0.75">
      <c r="C90" s="17" t="s">
        <v>99</v>
      </c>
      <c r="F90" s="31" t="s">
        <v>100</v>
      </c>
      <c r="G90" s="31"/>
      <c r="H90" s="31"/>
      <c r="M90" s="31" t="s">
        <v>102</v>
      </c>
      <c r="N90" s="31"/>
      <c r="O90" s="31"/>
      <c r="P90" s="31"/>
    </row>
    <row r="91" spans="3:18" ht="15.5" thickBot="1" x14ac:dyDescent="0.9"/>
    <row r="92" spans="3:18" ht="15.5" thickBot="1" x14ac:dyDescent="0.9">
      <c r="C92" s="10" t="s">
        <v>94</v>
      </c>
    </row>
    <row r="93" spans="3:18" ht="45.75" customHeight="1" thickBot="1" x14ac:dyDescent="0.9">
      <c r="C93" s="8" t="s">
        <v>95</v>
      </c>
    </row>
    <row r="94" spans="3:18" ht="59.75" thickBot="1" x14ac:dyDescent="0.9">
      <c r="C94" s="9" t="s">
        <v>96</v>
      </c>
    </row>
  </sheetData>
  <mergeCells count="15">
    <mergeCell ref="C5:R5"/>
    <mergeCell ref="F6:R6"/>
    <mergeCell ref="C1:R1"/>
    <mergeCell ref="C2:R2"/>
    <mergeCell ref="C6:C7"/>
    <mergeCell ref="D6:D7"/>
    <mergeCell ref="E6:E7"/>
    <mergeCell ref="C3:R3"/>
    <mergeCell ref="C4:R4"/>
    <mergeCell ref="E88:I88"/>
    <mergeCell ref="M88:P88"/>
    <mergeCell ref="E89:I89"/>
    <mergeCell ref="F90:H90"/>
    <mergeCell ref="M89:P89"/>
    <mergeCell ref="M90:P90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2023-12-18T14:11:32Z</cp:lastPrinted>
  <dcterms:created xsi:type="dcterms:W3CDTF">2021-07-29T18:58:50Z</dcterms:created>
  <dcterms:modified xsi:type="dcterms:W3CDTF">2023-12-19T12:35:51Z</dcterms:modified>
</cp:coreProperties>
</file>