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Jose Luis\Desktop\EGAEE\TRANSPARENCIA\tranp EGAEE\2021\Diciembre\"/>
    </mc:Choice>
  </mc:AlternateContent>
  <xr:revisionPtr revIDLastSave="0" documentId="8_{38F05FE0-B600-46B4-96C2-BDFDA051D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2" l="1"/>
  <c r="P18" i="2"/>
  <c r="P28" i="2"/>
  <c r="P85" i="2" s="1"/>
  <c r="P12" i="2"/>
  <c r="O54" i="2" l="1"/>
  <c r="O28" i="2"/>
  <c r="O18" i="2"/>
  <c r="O12" i="2"/>
  <c r="O85" i="2" l="1"/>
  <c r="D54" i="2" l="1"/>
  <c r="D28" i="2"/>
  <c r="D18" i="2"/>
  <c r="D12" i="2"/>
  <c r="D85" i="2" s="1"/>
  <c r="N54" i="2"/>
  <c r="N28" i="2"/>
  <c r="N18" i="2"/>
  <c r="N12" i="2"/>
  <c r="N85" i="2" s="1"/>
  <c r="M54" i="2"/>
  <c r="J54" i="2"/>
  <c r="I54" i="2"/>
  <c r="H54" i="2"/>
  <c r="G54" i="2"/>
  <c r="F54" i="2"/>
  <c r="M28" i="2"/>
  <c r="L28" i="2"/>
  <c r="K28" i="2"/>
  <c r="J28" i="2"/>
  <c r="I28" i="2"/>
  <c r="H28" i="2"/>
  <c r="G28" i="2"/>
  <c r="F28" i="2"/>
  <c r="M18" i="2"/>
  <c r="L18" i="2"/>
  <c r="K18" i="2"/>
  <c r="J18" i="2"/>
  <c r="I18" i="2"/>
  <c r="H18" i="2"/>
  <c r="G18" i="2"/>
  <c r="M12" i="2"/>
  <c r="L12" i="2"/>
  <c r="K12" i="2"/>
  <c r="K85" i="2" s="1"/>
  <c r="J12" i="2"/>
  <c r="I12" i="2"/>
  <c r="I85" i="2" s="1"/>
  <c r="H12" i="2"/>
  <c r="G12" i="2"/>
  <c r="G85" i="2" s="1"/>
  <c r="F12" i="2"/>
  <c r="F85" i="2" l="1"/>
  <c r="H85" i="2"/>
  <c r="J85" i="2"/>
  <c r="L85" i="2"/>
  <c r="M85" i="2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<sst xmlns="http://schemas.openxmlformats.org/spreadsheetml/2006/main" count="97" uniqueCount="97">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</sst>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164" fontId="8" fillId="0" borderId="0" xfId="1" applyFont="1"/>
    <xf numFmtId="164" fontId="9" fillId="0" borderId="0" xfId="0" applyNumberFormat="1" applyFont="1"/>
    <xf numFmtId="0" fontId="8" fillId="0" borderId="0" xfId="0" applyFont="1"/>
    <xf numFmtId="0" fontId="8" fillId="0" borderId="7" xfId="0" applyFont="1" applyBorder="1"/>
    <xf numFmtId="164" fontId="8" fillId="0" borderId="0" xfId="1" applyFont="1" applyAlignment="1">
      <alignment vertical="center" wrapText="1"/>
    </xf>
    <xf numFmtId="165" fontId="9" fillId="0" borderId="1" xfId="0" applyNumberFormat="1" applyFont="1" applyBorder="1"/>
    <xf numFmtId="0" fontId="9" fillId="0" borderId="0" xfId="0" applyFont="1"/>
    <xf numFmtId="164" fontId="9" fillId="0" borderId="0" xfId="1" applyFont="1"/>
    <xf numFmtId="164" fontId="9" fillId="2" borderId="2" xfId="1" applyFont="1" applyFill="1" applyBorder="1"/>
    <xf numFmtId="164" fontId="3" fillId="2" borderId="2" xfId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S85"/>
  <sheetViews>
    <sheetView showGridLines="0" tabSelected="1" topLeftCell="D1" zoomScale="90" zoomScaleNormal="90" workbookViewId="0">
      <selection activeCell="C6" sqref="C6:R6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6" width="13.85546875" bestFit="1" customWidth="1"/>
  </cols>
  <sheetData>
    <row r="3" spans="3:19" ht="28.5" customHeight="1" x14ac:dyDescent="0.25">
      <c r="C3" s="26" t="s">
        <v>94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3:19" ht="21" customHeight="1" x14ac:dyDescent="0.25">
      <c r="C4" s="28" t="s">
        <v>95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3:19" ht="15.75" x14ac:dyDescent="0.25">
      <c r="C5" s="33">
        <v>2021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3:19" ht="15.75" customHeight="1" x14ac:dyDescent="0.25">
      <c r="C6" s="35" t="s">
        <v>91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3:19" ht="15.75" customHeight="1" x14ac:dyDescent="0.25">
      <c r="C7" s="22" t="s">
        <v>76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9" spans="3:19" ht="25.5" customHeight="1" x14ac:dyDescent="0.25">
      <c r="C9" s="30" t="s">
        <v>66</v>
      </c>
      <c r="D9" s="31" t="s">
        <v>93</v>
      </c>
      <c r="E9" s="31" t="s">
        <v>92</v>
      </c>
      <c r="F9" s="23" t="s">
        <v>90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3:19" x14ac:dyDescent="0.25">
      <c r="C10" s="30"/>
      <c r="D10" s="32"/>
      <c r="E10" s="32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18206603</v>
      </c>
      <c r="E12" s="4"/>
      <c r="F12" s="13">
        <f t="shared" ref="F12:M12" si="0">SUM(F13:F17)</f>
        <v>1355966.18</v>
      </c>
      <c r="G12" s="13">
        <f t="shared" si="0"/>
        <v>1355966.18</v>
      </c>
      <c r="H12" s="13">
        <f t="shared" si="0"/>
        <v>1355966.18</v>
      </c>
      <c r="I12" s="13">
        <f t="shared" si="0"/>
        <v>1365711.3</v>
      </c>
      <c r="J12" s="13">
        <f t="shared" si="0"/>
        <v>1365711.3</v>
      </c>
      <c r="K12" s="13">
        <f t="shared" si="0"/>
        <v>1365711.3</v>
      </c>
      <c r="L12" s="13">
        <f t="shared" si="0"/>
        <v>1455711.3</v>
      </c>
      <c r="M12" s="13">
        <f t="shared" si="0"/>
        <v>1395711.3</v>
      </c>
      <c r="N12" s="13">
        <f t="shared" ref="N12:P12" si="1">SUM(N13:N17)</f>
        <v>1395868.25</v>
      </c>
      <c r="O12" s="13">
        <f t="shared" si="1"/>
        <v>1395868.25</v>
      </c>
      <c r="P12" s="13">
        <f t="shared" si="1"/>
        <v>2725381.14</v>
      </c>
    </row>
    <row r="13" spans="3:19" x14ac:dyDescent="0.25">
      <c r="C13" s="5" t="s">
        <v>2</v>
      </c>
      <c r="D13" s="6">
        <v>17837864</v>
      </c>
      <c r="E13" s="6"/>
      <c r="F13" s="12">
        <v>1329704.55</v>
      </c>
      <c r="G13" s="12">
        <v>1329704.55</v>
      </c>
      <c r="H13" s="12">
        <v>1329704.55</v>
      </c>
      <c r="I13" s="12">
        <v>1340004.55</v>
      </c>
      <c r="J13" s="12">
        <v>1340004.55</v>
      </c>
      <c r="K13" s="12">
        <v>1340004.55</v>
      </c>
      <c r="L13" s="12">
        <v>1430004.55</v>
      </c>
      <c r="M13" s="12">
        <v>1370004.55</v>
      </c>
      <c r="N13" s="12">
        <v>1370004.55</v>
      </c>
      <c r="O13" s="12">
        <v>1370004.55</v>
      </c>
      <c r="P13" s="12">
        <v>2699517.44</v>
      </c>
    </row>
    <row r="14" spans="3:19" x14ac:dyDescent="0.25">
      <c r="C14" s="5" t="s">
        <v>3</v>
      </c>
      <c r="D14" s="6"/>
      <c r="E14" s="6"/>
      <c r="F14" s="12"/>
      <c r="G14" s="15"/>
      <c r="H14" s="14"/>
      <c r="I14" s="14"/>
      <c r="J14" s="14"/>
      <c r="K14" s="14"/>
      <c r="L14" s="14"/>
      <c r="M14" s="14"/>
      <c r="N14" s="14"/>
    </row>
    <row r="15" spans="3:19" x14ac:dyDescent="0.25">
      <c r="C15" s="5" t="s">
        <v>4</v>
      </c>
      <c r="D15" s="6"/>
      <c r="E15" s="6"/>
      <c r="F15" s="12"/>
      <c r="G15" s="14"/>
      <c r="H15" s="14"/>
      <c r="I15" s="14"/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/>
      <c r="E16" s="6"/>
      <c r="F16" s="12"/>
      <c r="G16" s="14"/>
      <c r="H16" s="14"/>
      <c r="I16" s="14"/>
      <c r="J16" s="14"/>
      <c r="K16" s="14"/>
      <c r="L16" s="14"/>
      <c r="M16" s="14"/>
      <c r="N16" s="14"/>
    </row>
    <row r="17" spans="3:16" x14ac:dyDescent="0.25">
      <c r="C17" s="5" t="s">
        <v>6</v>
      </c>
      <c r="D17" s="6">
        <v>368739</v>
      </c>
      <c r="E17" s="6"/>
      <c r="F17" s="12">
        <v>26261.63</v>
      </c>
      <c r="G17" s="12">
        <v>26261.63</v>
      </c>
      <c r="H17" s="12">
        <v>26261.63</v>
      </c>
      <c r="I17" s="12">
        <v>25706.75</v>
      </c>
      <c r="J17" s="12">
        <v>25706.75</v>
      </c>
      <c r="K17" s="12">
        <v>25706.75</v>
      </c>
      <c r="L17" s="12">
        <v>25706.75</v>
      </c>
      <c r="M17" s="12">
        <v>25706.75</v>
      </c>
      <c r="N17" s="12">
        <v>25863.7</v>
      </c>
      <c r="O17" s="12">
        <v>25863.7</v>
      </c>
      <c r="P17" s="12">
        <v>25863.7</v>
      </c>
    </row>
    <row r="18" spans="3:16" x14ac:dyDescent="0.25">
      <c r="C18" s="3" t="s">
        <v>7</v>
      </c>
      <c r="D18" s="4">
        <f>SUM(D19:D27)</f>
        <v>9333720</v>
      </c>
      <c r="E18" s="4"/>
      <c r="F18" s="19"/>
      <c r="G18" s="19">
        <f t="shared" ref="G18:M18" si="2">SUM(G19:G27)</f>
        <v>326886.66000000003</v>
      </c>
      <c r="H18" s="19">
        <f t="shared" si="2"/>
        <v>240276.37</v>
      </c>
      <c r="I18" s="19">
        <f t="shared" si="2"/>
        <v>235831.33000000002</v>
      </c>
      <c r="J18" s="19">
        <f t="shared" si="2"/>
        <v>265587.33</v>
      </c>
      <c r="K18" s="19">
        <f t="shared" si="2"/>
        <v>206643.33000000002</v>
      </c>
      <c r="L18" s="19">
        <f t="shared" si="2"/>
        <v>174643.33000000002</v>
      </c>
      <c r="M18" s="19">
        <f t="shared" si="2"/>
        <v>535643.33000000007</v>
      </c>
      <c r="N18" s="19">
        <f t="shared" ref="N18:P18" si="3">SUM(N19:N27)</f>
        <v>429920.43</v>
      </c>
      <c r="O18" s="19">
        <f t="shared" si="3"/>
        <v>291683.33</v>
      </c>
      <c r="P18" s="19">
        <f t="shared" si="3"/>
        <v>313853.33</v>
      </c>
    </row>
    <row r="19" spans="3:16" x14ac:dyDescent="0.25">
      <c r="C19" s="5" t="s">
        <v>8</v>
      </c>
      <c r="D19" s="6">
        <v>40000</v>
      </c>
      <c r="E19" s="6"/>
      <c r="F19" s="18"/>
      <c r="G19" s="14"/>
      <c r="H19" s="14"/>
      <c r="I19" s="14"/>
      <c r="J19" s="14"/>
      <c r="K19" s="14"/>
      <c r="L19" s="14"/>
      <c r="M19" s="14"/>
      <c r="N19" s="14"/>
    </row>
    <row r="20" spans="3:16" x14ac:dyDescent="0.25">
      <c r="C20" s="5" t="s">
        <v>9</v>
      </c>
      <c r="D20" s="6">
        <v>100000</v>
      </c>
      <c r="E20" s="6"/>
      <c r="F20" s="14"/>
      <c r="G20" s="14"/>
      <c r="H20" s="14"/>
      <c r="I20" s="14"/>
      <c r="J20" s="14"/>
      <c r="K20" s="14"/>
      <c r="L20" s="14"/>
      <c r="M20" s="12"/>
      <c r="N20" s="12">
        <v>96850</v>
      </c>
    </row>
    <row r="21" spans="3:16" x14ac:dyDescent="0.25">
      <c r="C21" s="5" t="s">
        <v>10</v>
      </c>
      <c r="D21" s="6">
        <v>552800</v>
      </c>
      <c r="E21" s="6"/>
      <c r="F21" s="14"/>
      <c r="G21" s="16">
        <v>29400</v>
      </c>
      <c r="H21" s="12">
        <v>14700</v>
      </c>
      <c r="I21" s="12">
        <v>14700</v>
      </c>
      <c r="J21" s="12">
        <v>29400</v>
      </c>
      <c r="K21" s="12">
        <v>29400</v>
      </c>
      <c r="L21" s="12">
        <v>29400</v>
      </c>
      <c r="M21" s="12">
        <v>29400</v>
      </c>
      <c r="N21" s="12" t="s">
        <v>96</v>
      </c>
      <c r="O21" s="12">
        <v>29400</v>
      </c>
      <c r="P21" s="12">
        <v>29400</v>
      </c>
    </row>
    <row r="22" spans="3:16" x14ac:dyDescent="0.25">
      <c r="C22" s="5" t="s">
        <v>11</v>
      </c>
      <c r="D22" s="6">
        <v>500000</v>
      </c>
      <c r="E22" s="6"/>
      <c r="F22" s="14"/>
      <c r="G22" s="14"/>
      <c r="H22" s="14"/>
      <c r="J22" s="14"/>
      <c r="K22" s="14"/>
      <c r="L22" s="14"/>
      <c r="M22" s="14"/>
      <c r="N22" s="14"/>
    </row>
    <row r="23" spans="3:16" x14ac:dyDescent="0.25">
      <c r="C23" s="5" t="s">
        <v>12</v>
      </c>
      <c r="D23" s="6">
        <v>3110920</v>
      </c>
      <c r="E23" s="6"/>
      <c r="F23" s="14"/>
      <c r="G23" s="12">
        <v>18486.66</v>
      </c>
      <c r="H23" s="12">
        <v>9243.33</v>
      </c>
      <c r="I23" s="12">
        <v>9243.33</v>
      </c>
      <c r="J23" s="12">
        <v>9243.33</v>
      </c>
      <c r="K23" s="12">
        <v>9243.33</v>
      </c>
      <c r="L23" s="12">
        <v>9243.33</v>
      </c>
      <c r="M23" s="12">
        <v>9243.33</v>
      </c>
      <c r="N23" s="12">
        <v>9243.33</v>
      </c>
      <c r="O23" s="12">
        <v>9243.33</v>
      </c>
      <c r="P23" s="12">
        <v>9243.33</v>
      </c>
    </row>
    <row r="24" spans="3:16" x14ac:dyDescent="0.25">
      <c r="C24" s="5" t="s">
        <v>13</v>
      </c>
      <c r="D24" s="6"/>
      <c r="E24" s="6"/>
      <c r="F24" s="14"/>
      <c r="G24" s="14"/>
      <c r="H24" s="14"/>
      <c r="I24" s="14"/>
      <c r="J24" s="14"/>
      <c r="K24" s="14"/>
      <c r="L24" s="14"/>
      <c r="M24" s="14"/>
      <c r="N24" s="14"/>
    </row>
    <row r="25" spans="3:16" x14ac:dyDescent="0.25">
      <c r="C25" s="5" t="s">
        <v>14</v>
      </c>
      <c r="D25" s="6">
        <v>1000000</v>
      </c>
      <c r="E25" s="6"/>
      <c r="F25" s="14"/>
      <c r="G25" s="14"/>
      <c r="H25" s="14"/>
      <c r="I25" s="14"/>
      <c r="J25" s="14"/>
      <c r="K25" s="14"/>
      <c r="L25" s="14"/>
      <c r="M25" s="12">
        <v>345000</v>
      </c>
      <c r="N25" s="14"/>
    </row>
    <row r="26" spans="3:16" x14ac:dyDescent="0.25">
      <c r="C26" s="5" t="s">
        <v>15</v>
      </c>
      <c r="D26" s="6">
        <v>3230000</v>
      </c>
      <c r="E26" s="6"/>
      <c r="F26" s="14"/>
      <c r="G26" s="12">
        <v>279000</v>
      </c>
      <c r="H26" s="12">
        <v>216333.04</v>
      </c>
      <c r="I26" s="12">
        <v>92000</v>
      </c>
      <c r="J26" s="12">
        <v>226944</v>
      </c>
      <c r="K26" s="12">
        <v>168000</v>
      </c>
      <c r="L26" s="12">
        <v>136000</v>
      </c>
      <c r="M26" s="12">
        <v>152000</v>
      </c>
      <c r="N26" s="12">
        <v>323827.09999999998</v>
      </c>
      <c r="O26" s="12">
        <v>161000</v>
      </c>
      <c r="P26" s="12">
        <v>275210</v>
      </c>
    </row>
    <row r="27" spans="3:16" x14ac:dyDescent="0.25">
      <c r="C27" s="5" t="s">
        <v>16</v>
      </c>
      <c r="D27" s="6">
        <v>800000</v>
      </c>
      <c r="E27" s="6"/>
      <c r="F27" s="14"/>
      <c r="G27" s="14"/>
      <c r="H27" s="14"/>
      <c r="I27" s="12">
        <v>119888</v>
      </c>
      <c r="J27" s="14"/>
      <c r="K27" s="14"/>
      <c r="L27" s="14"/>
      <c r="M27" s="14"/>
      <c r="N27" s="14"/>
      <c r="O27">
        <v>92040</v>
      </c>
    </row>
    <row r="28" spans="3:16" x14ac:dyDescent="0.25">
      <c r="C28" s="3" t="s">
        <v>17</v>
      </c>
      <c r="D28" s="4">
        <f>SUM(D29:D37)</f>
        <v>6590000</v>
      </c>
      <c r="E28" s="4"/>
      <c r="F28" s="13">
        <f t="shared" ref="F28:M28" si="4">SUM(F29:F37)</f>
        <v>186620</v>
      </c>
      <c r="G28" s="13">
        <f t="shared" si="4"/>
        <v>533008</v>
      </c>
      <c r="H28" s="13">
        <f t="shared" si="4"/>
        <v>364888</v>
      </c>
      <c r="I28" s="13">
        <f t="shared" si="4"/>
        <v>1016063.4199999999</v>
      </c>
      <c r="J28" s="13">
        <f t="shared" si="4"/>
        <v>189888</v>
      </c>
      <c r="K28" s="13">
        <f t="shared" si="4"/>
        <v>539888</v>
      </c>
      <c r="L28" s="13">
        <f t="shared" si="4"/>
        <v>2092028.02</v>
      </c>
      <c r="M28" s="13">
        <f t="shared" si="4"/>
        <v>570362.64999999991</v>
      </c>
      <c r="N28" s="13">
        <f t="shared" ref="N28:P28" si="5">SUM(N29:N37)</f>
        <v>458275.88</v>
      </c>
      <c r="O28" s="13">
        <f t="shared" si="5"/>
        <v>364888</v>
      </c>
      <c r="P28" s="13">
        <f t="shared" si="5"/>
        <v>662681.16</v>
      </c>
    </row>
    <row r="29" spans="3:16" x14ac:dyDescent="0.25">
      <c r="C29" s="5" t="s">
        <v>18</v>
      </c>
      <c r="D29" s="6">
        <v>2280000</v>
      </c>
      <c r="E29" s="6"/>
      <c r="F29" s="16">
        <v>186620</v>
      </c>
      <c r="G29" s="16">
        <v>183008</v>
      </c>
      <c r="H29" s="12">
        <v>189888</v>
      </c>
      <c r="I29" s="12">
        <v>273407.46999999997</v>
      </c>
      <c r="J29" s="12">
        <v>189888</v>
      </c>
      <c r="K29" s="12">
        <v>189888</v>
      </c>
      <c r="L29" s="12">
        <v>189888</v>
      </c>
      <c r="M29" s="12">
        <v>289242.82</v>
      </c>
      <c r="N29" s="12">
        <v>189888</v>
      </c>
      <c r="O29" s="12">
        <v>189888</v>
      </c>
      <c r="P29" s="12">
        <v>302638.99</v>
      </c>
    </row>
    <row r="30" spans="3:16" x14ac:dyDescent="0.25">
      <c r="C30" s="5" t="s">
        <v>19</v>
      </c>
      <c r="D30" s="6">
        <v>375000</v>
      </c>
      <c r="E30" s="6"/>
      <c r="F30" s="14"/>
      <c r="G30" s="14"/>
      <c r="H30" s="14"/>
      <c r="I30" s="14"/>
      <c r="J30" s="14"/>
      <c r="K30" s="14"/>
      <c r="L30" s="14"/>
      <c r="M30" s="12">
        <v>34246.550000000003</v>
      </c>
      <c r="N30" s="12">
        <v>65490</v>
      </c>
    </row>
    <row r="31" spans="3:16" x14ac:dyDescent="0.25">
      <c r="C31" s="5" t="s">
        <v>20</v>
      </c>
      <c r="D31" s="6">
        <v>470000</v>
      </c>
      <c r="E31" s="6"/>
      <c r="F31" s="14"/>
      <c r="G31" s="14"/>
      <c r="H31" s="14"/>
      <c r="I31" s="12">
        <v>46447.92</v>
      </c>
      <c r="J31" s="14"/>
      <c r="K31" s="14"/>
      <c r="L31" s="12">
        <v>136670.66</v>
      </c>
      <c r="M31" s="14"/>
      <c r="N31" s="14"/>
      <c r="P31" s="12">
        <v>123134.65</v>
      </c>
    </row>
    <row r="32" spans="3:16" x14ac:dyDescent="0.25">
      <c r="C32" s="5" t="s">
        <v>21</v>
      </c>
      <c r="D32" s="6"/>
      <c r="E32" s="6"/>
      <c r="F32" s="14"/>
      <c r="G32" s="14"/>
      <c r="H32" s="14"/>
      <c r="I32" s="14"/>
      <c r="J32" s="14"/>
      <c r="K32" s="14"/>
      <c r="L32" s="14"/>
      <c r="M32" s="14"/>
      <c r="N32" s="14"/>
    </row>
    <row r="33" spans="3:16" x14ac:dyDescent="0.25">
      <c r="C33" s="5" t="s">
        <v>22</v>
      </c>
      <c r="D33" s="6">
        <v>235000</v>
      </c>
      <c r="E33" s="6"/>
      <c r="F33" s="14"/>
      <c r="G33" s="14"/>
      <c r="H33" s="14"/>
      <c r="I33" s="12">
        <v>87841.82</v>
      </c>
      <c r="J33" s="14"/>
      <c r="K33" s="14"/>
      <c r="L33" s="12">
        <v>42572.84</v>
      </c>
      <c r="M33" s="14">
        <v>38505.67</v>
      </c>
      <c r="N33" s="14"/>
    </row>
    <row r="34" spans="3:16" x14ac:dyDescent="0.25">
      <c r="C34" s="5" t="s">
        <v>23</v>
      </c>
      <c r="D34" s="6">
        <v>115000</v>
      </c>
      <c r="E34" s="6"/>
      <c r="F34" s="14"/>
      <c r="G34" s="14"/>
      <c r="H34" s="14"/>
      <c r="I34" s="12">
        <v>3389.37</v>
      </c>
      <c r="J34" s="14"/>
      <c r="K34" s="14"/>
      <c r="L34" s="12">
        <v>844585</v>
      </c>
      <c r="M34" s="12">
        <v>-759418.5</v>
      </c>
      <c r="N34" s="12">
        <v>22774</v>
      </c>
    </row>
    <row r="35" spans="3:16" x14ac:dyDescent="0.25">
      <c r="C35" s="5" t="s">
        <v>24</v>
      </c>
      <c r="D35" s="6">
        <v>2390000</v>
      </c>
      <c r="E35" s="6"/>
      <c r="F35" s="14"/>
      <c r="G35" s="12">
        <v>350000</v>
      </c>
      <c r="H35" s="12">
        <v>175000</v>
      </c>
      <c r="I35" s="12">
        <v>220961</v>
      </c>
      <c r="J35" s="12">
        <v>0</v>
      </c>
      <c r="K35" s="12">
        <v>350000</v>
      </c>
      <c r="L35" s="12">
        <v>217147.83</v>
      </c>
      <c r="M35" s="12">
        <v>175000</v>
      </c>
      <c r="N35" s="12">
        <v>175000</v>
      </c>
      <c r="O35" s="12">
        <v>175000</v>
      </c>
      <c r="P35" s="12">
        <v>175000</v>
      </c>
    </row>
    <row r="36" spans="3:16" x14ac:dyDescent="0.25">
      <c r="C36" s="5" t="s">
        <v>25</v>
      </c>
      <c r="D36" s="6"/>
      <c r="E36" s="6"/>
      <c r="F36" s="14"/>
      <c r="G36" s="14"/>
      <c r="H36" s="12"/>
      <c r="I36" s="14"/>
      <c r="J36" s="14"/>
      <c r="K36" s="14"/>
      <c r="L36" s="14"/>
      <c r="M36" s="14"/>
      <c r="N36" s="14"/>
    </row>
    <row r="37" spans="3:16" x14ac:dyDescent="0.25">
      <c r="C37" s="5" t="s">
        <v>26</v>
      </c>
      <c r="D37" s="6">
        <v>725000</v>
      </c>
      <c r="E37" s="6"/>
      <c r="F37" s="14"/>
      <c r="G37" s="14"/>
      <c r="H37" s="14"/>
      <c r="I37" s="12">
        <v>384015.84</v>
      </c>
      <c r="J37" s="14"/>
      <c r="K37" s="14"/>
      <c r="L37" s="12">
        <v>661163.68999999994</v>
      </c>
      <c r="M37" s="12">
        <v>792786.11</v>
      </c>
      <c r="N37" s="12">
        <v>5123.88</v>
      </c>
      <c r="P37" s="12">
        <v>61907.519999999997</v>
      </c>
    </row>
    <row r="38" spans="3:16" x14ac:dyDescent="0.25">
      <c r="C38" s="3" t="s">
        <v>27</v>
      </c>
      <c r="D38" s="4"/>
      <c r="E38" s="4"/>
      <c r="F38" s="14"/>
      <c r="G38" s="14"/>
      <c r="H38" s="14"/>
      <c r="I38" s="14"/>
      <c r="J38" s="14"/>
      <c r="K38" s="14"/>
      <c r="L38" s="14"/>
      <c r="M38" s="14"/>
      <c r="N38" s="14"/>
    </row>
    <row r="39" spans="3:16" x14ac:dyDescent="0.25">
      <c r="C39" s="5" t="s">
        <v>28</v>
      </c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</row>
    <row r="40" spans="3:16" x14ac:dyDescent="0.25">
      <c r="C40" s="5" t="s">
        <v>29</v>
      </c>
      <c r="D40" s="6"/>
      <c r="E40" s="6"/>
      <c r="F40" s="14"/>
      <c r="G40" s="14"/>
      <c r="H40" s="14"/>
      <c r="I40" s="14"/>
      <c r="J40" s="14"/>
      <c r="K40" s="14"/>
      <c r="L40" s="14"/>
      <c r="M40" s="14"/>
      <c r="N40" s="14"/>
    </row>
    <row r="41" spans="3:16" x14ac:dyDescent="0.25">
      <c r="C41" s="5" t="s">
        <v>30</v>
      </c>
      <c r="D41" s="6"/>
      <c r="E41" s="6"/>
      <c r="F41" s="14"/>
      <c r="G41" s="14"/>
      <c r="H41" s="14"/>
      <c r="I41" s="14"/>
      <c r="J41" s="14"/>
      <c r="K41" s="14"/>
      <c r="L41" s="14"/>
      <c r="M41" s="14"/>
      <c r="N41" s="14"/>
    </row>
    <row r="42" spans="3:16" x14ac:dyDescent="0.25">
      <c r="C42" s="5" t="s">
        <v>31</v>
      </c>
      <c r="D42" s="6"/>
      <c r="E42" s="6"/>
      <c r="F42" s="14"/>
      <c r="G42" s="14"/>
      <c r="H42" s="14"/>
      <c r="I42" s="14"/>
      <c r="J42" s="14"/>
      <c r="K42" s="14"/>
      <c r="L42" s="14"/>
      <c r="M42" s="14"/>
      <c r="N42" s="14"/>
    </row>
    <row r="43" spans="3:16" x14ac:dyDescent="0.25">
      <c r="C43" s="5" t="s">
        <v>32</v>
      </c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</row>
    <row r="44" spans="3:16" x14ac:dyDescent="0.25">
      <c r="C44" s="5" t="s">
        <v>33</v>
      </c>
      <c r="D44" s="6"/>
      <c r="E44" s="6"/>
      <c r="F44" s="14"/>
      <c r="G44" s="14"/>
      <c r="H44" s="14"/>
      <c r="I44" s="14"/>
      <c r="J44" s="14"/>
      <c r="K44" s="14"/>
      <c r="L44" s="14"/>
      <c r="M44" s="14"/>
      <c r="N44" s="14"/>
    </row>
    <row r="45" spans="3:16" x14ac:dyDescent="0.25">
      <c r="C45" s="5" t="s">
        <v>34</v>
      </c>
      <c r="D45" s="6"/>
      <c r="E45" s="6"/>
      <c r="F45" s="14"/>
      <c r="G45" s="14"/>
      <c r="H45" s="14"/>
      <c r="I45" s="14"/>
      <c r="J45" s="14"/>
      <c r="K45" s="14"/>
      <c r="L45" s="14"/>
      <c r="M45" s="14"/>
      <c r="N45" s="14"/>
    </row>
    <row r="46" spans="3:16" x14ac:dyDescent="0.25">
      <c r="C46" s="5" t="s">
        <v>35</v>
      </c>
      <c r="D46" s="6"/>
      <c r="E46" s="6"/>
      <c r="F46" s="14"/>
      <c r="G46" s="14"/>
      <c r="H46" s="14"/>
      <c r="I46" s="14"/>
      <c r="J46" s="14"/>
      <c r="K46" s="14"/>
      <c r="L46" s="14"/>
      <c r="M46" s="14"/>
      <c r="N46" s="14"/>
    </row>
    <row r="47" spans="3:16" x14ac:dyDescent="0.25">
      <c r="C47" s="3" t="s">
        <v>36</v>
      </c>
      <c r="D47" s="4"/>
      <c r="E47" s="4"/>
      <c r="F47" s="14"/>
      <c r="G47" s="14"/>
      <c r="H47" s="14"/>
      <c r="I47" s="14"/>
      <c r="J47" s="14"/>
      <c r="K47" s="14"/>
      <c r="L47" s="14"/>
      <c r="M47" s="14"/>
      <c r="N47" s="14"/>
    </row>
    <row r="48" spans="3:16" x14ac:dyDescent="0.25">
      <c r="C48" s="5" t="s">
        <v>37</v>
      </c>
      <c r="D48" s="6"/>
      <c r="E48" s="6"/>
      <c r="F48" s="14"/>
      <c r="G48" s="14"/>
      <c r="H48" s="14"/>
      <c r="I48" s="14"/>
      <c r="J48" s="14"/>
      <c r="K48" s="14"/>
      <c r="L48" s="14"/>
      <c r="M48" s="14"/>
      <c r="N48" s="14"/>
    </row>
    <row r="49" spans="3:16" x14ac:dyDescent="0.25">
      <c r="C49" s="5" t="s">
        <v>38</v>
      </c>
      <c r="D49" s="6"/>
      <c r="E49" s="6"/>
      <c r="F49" s="14"/>
      <c r="G49" s="14"/>
      <c r="H49" s="14"/>
      <c r="I49" s="14"/>
      <c r="J49" s="14"/>
      <c r="K49" s="14"/>
      <c r="L49" s="14"/>
      <c r="M49" s="14"/>
      <c r="N49" s="14"/>
    </row>
    <row r="50" spans="3:16" x14ac:dyDescent="0.25">
      <c r="C50" s="5" t="s">
        <v>39</v>
      </c>
      <c r="D50" s="6"/>
      <c r="E50" s="6"/>
      <c r="F50" s="14"/>
      <c r="G50" s="14"/>
      <c r="H50" s="14"/>
      <c r="I50" s="14"/>
      <c r="J50" s="14"/>
      <c r="K50" s="14"/>
      <c r="L50" s="14"/>
      <c r="M50" s="14"/>
      <c r="N50" s="14"/>
    </row>
    <row r="51" spans="3:16" x14ac:dyDescent="0.25">
      <c r="C51" s="5" t="s">
        <v>40</v>
      </c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</row>
    <row r="52" spans="3:16" x14ac:dyDescent="0.25">
      <c r="C52" s="5" t="s">
        <v>41</v>
      </c>
      <c r="D52" s="6"/>
      <c r="E52" s="6"/>
      <c r="F52" s="14"/>
      <c r="G52" s="14"/>
      <c r="H52" s="14"/>
      <c r="I52" s="14"/>
      <c r="J52" s="14"/>
      <c r="K52" s="14"/>
      <c r="L52" s="14"/>
      <c r="M52" s="14"/>
      <c r="N52" s="14"/>
    </row>
    <row r="53" spans="3:16" x14ac:dyDescent="0.25">
      <c r="C53" s="5" t="s">
        <v>42</v>
      </c>
      <c r="D53" s="6"/>
      <c r="E53" s="6"/>
      <c r="F53" s="14"/>
      <c r="G53" s="14"/>
      <c r="H53" s="14"/>
      <c r="I53" s="14"/>
      <c r="J53" s="14"/>
      <c r="K53" s="14"/>
      <c r="L53" s="14"/>
      <c r="M53" s="14"/>
      <c r="N53" s="14"/>
    </row>
    <row r="54" spans="3:16" x14ac:dyDescent="0.25">
      <c r="C54" s="3" t="s">
        <v>43</v>
      </c>
      <c r="D54" s="4">
        <f>SUM(D55:D63)</f>
        <v>396180</v>
      </c>
      <c r="E54" s="4"/>
      <c r="F54" s="12">
        <f>SUM(F55:F63)</f>
        <v>0</v>
      </c>
      <c r="G54" s="12">
        <f>SUM(G55:G63)</f>
        <v>0</v>
      </c>
      <c r="H54" s="12">
        <f>SUM(H55:H63)</f>
        <v>0</v>
      </c>
      <c r="I54" s="19">
        <f>SUM(I55:I63)</f>
        <v>237793.6</v>
      </c>
      <c r="J54" s="19">
        <f>SUM(J55:J63)</f>
        <v>0</v>
      </c>
      <c r="K54" s="14"/>
      <c r="L54" s="14"/>
      <c r="M54" s="13">
        <f>SUM(M55:M67)</f>
        <v>0</v>
      </c>
      <c r="N54" s="13">
        <f>SUM(N55:N67)</f>
        <v>236141.93</v>
      </c>
      <c r="O54" s="13">
        <f>SUM(O55:O67)</f>
        <v>0</v>
      </c>
      <c r="P54" s="13">
        <f>SUM(P55:P67)</f>
        <v>950904.1</v>
      </c>
    </row>
    <row r="55" spans="3:16" x14ac:dyDescent="0.25">
      <c r="C55" s="5" t="s">
        <v>44</v>
      </c>
      <c r="D55" s="6">
        <v>300000</v>
      </c>
      <c r="E55" s="6"/>
      <c r="F55" s="14"/>
      <c r="G55" s="14"/>
      <c r="H55" s="14"/>
      <c r="I55" s="12">
        <v>237793.6</v>
      </c>
      <c r="J55" s="14"/>
      <c r="K55" s="14"/>
      <c r="L55" s="14"/>
      <c r="M55" s="12"/>
      <c r="N55" s="12">
        <v>102371.23</v>
      </c>
      <c r="P55" s="12">
        <v>117351</v>
      </c>
    </row>
    <row r="56" spans="3:16" x14ac:dyDescent="0.25">
      <c r="C56" s="5" t="s">
        <v>45</v>
      </c>
      <c r="D56" s="6">
        <v>96180</v>
      </c>
      <c r="E56" s="6"/>
      <c r="F56" s="14"/>
      <c r="G56" s="14"/>
      <c r="H56" s="14"/>
      <c r="I56" s="14"/>
      <c r="J56" s="14"/>
      <c r="K56" s="14"/>
      <c r="L56" s="14"/>
      <c r="M56" s="14"/>
      <c r="N56" s="14"/>
      <c r="P56" s="12">
        <v>191750</v>
      </c>
    </row>
    <row r="57" spans="3:16" x14ac:dyDescent="0.25">
      <c r="C57" s="5" t="s">
        <v>46</v>
      </c>
      <c r="D57" s="6"/>
      <c r="E57" s="6"/>
      <c r="F57" s="14"/>
      <c r="G57" s="14"/>
      <c r="H57" s="14"/>
      <c r="I57" s="14"/>
      <c r="J57" s="14"/>
      <c r="K57" s="14"/>
      <c r="L57" s="14"/>
      <c r="M57" s="14"/>
      <c r="N57" s="14"/>
      <c r="P57" s="12"/>
    </row>
    <row r="58" spans="3:16" x14ac:dyDescent="0.25">
      <c r="C58" s="5" t="s">
        <v>47</v>
      </c>
      <c r="D58" s="6"/>
      <c r="E58" s="6"/>
      <c r="F58" s="14"/>
      <c r="G58" s="14"/>
      <c r="H58" s="14"/>
      <c r="I58" s="14"/>
      <c r="J58" s="14"/>
      <c r="K58" s="14"/>
      <c r="L58" s="14"/>
      <c r="M58" s="14"/>
      <c r="N58" s="14"/>
      <c r="P58" s="12"/>
    </row>
    <row r="59" spans="3:16" x14ac:dyDescent="0.25">
      <c r="C59" s="5" t="s">
        <v>48</v>
      </c>
      <c r="D59" s="6"/>
      <c r="E59" s="6"/>
      <c r="F59" s="14"/>
      <c r="G59" s="14"/>
      <c r="H59" s="14"/>
      <c r="I59" s="14"/>
      <c r="J59" s="14"/>
      <c r="K59" s="14"/>
      <c r="L59" s="14"/>
      <c r="M59" s="12"/>
      <c r="N59" s="12">
        <v>133770.70000000001</v>
      </c>
      <c r="P59">
        <v>641803.1</v>
      </c>
    </row>
    <row r="60" spans="3:16" x14ac:dyDescent="0.25">
      <c r="C60" s="5" t="s">
        <v>49</v>
      </c>
      <c r="D60" s="6"/>
      <c r="E60" s="6"/>
      <c r="F60" s="14"/>
      <c r="G60" s="14"/>
      <c r="H60" s="14"/>
      <c r="I60" s="14"/>
      <c r="J60" s="14"/>
      <c r="K60" s="14"/>
      <c r="L60" s="14"/>
      <c r="M60" s="14"/>
      <c r="N60" s="14"/>
    </row>
    <row r="61" spans="3:16" x14ac:dyDescent="0.25">
      <c r="C61" s="5" t="s">
        <v>50</v>
      </c>
      <c r="D61" s="6"/>
      <c r="E61" s="6"/>
      <c r="F61" s="14"/>
      <c r="G61" s="14"/>
      <c r="H61" s="14"/>
      <c r="I61" s="14"/>
      <c r="J61" s="14"/>
      <c r="K61" s="14"/>
      <c r="L61" s="14"/>
      <c r="M61" s="14"/>
      <c r="N61" s="14"/>
    </row>
    <row r="62" spans="3:16" x14ac:dyDescent="0.25">
      <c r="C62" s="5" t="s">
        <v>51</v>
      </c>
      <c r="D62" s="6"/>
      <c r="E62" s="6"/>
      <c r="F62" s="14"/>
      <c r="G62" s="14"/>
      <c r="H62" s="14"/>
      <c r="I62" s="14"/>
      <c r="J62" s="14"/>
      <c r="K62" s="14"/>
      <c r="L62" s="14"/>
      <c r="M62" s="14"/>
      <c r="N62" s="14"/>
    </row>
    <row r="63" spans="3:16" x14ac:dyDescent="0.25">
      <c r="C63" s="5" t="s">
        <v>52</v>
      </c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</row>
    <row r="64" spans="3:16" x14ac:dyDescent="0.25">
      <c r="C64" s="3" t="s">
        <v>53</v>
      </c>
      <c r="D64" s="4"/>
      <c r="E64" s="4"/>
      <c r="F64" s="14"/>
      <c r="G64" s="14"/>
      <c r="H64" s="14"/>
      <c r="I64" s="14"/>
      <c r="J64" s="14"/>
      <c r="K64" s="14"/>
      <c r="L64" s="14"/>
      <c r="M64" s="14"/>
      <c r="N64" s="14"/>
    </row>
    <row r="65" spans="3:18" x14ac:dyDescent="0.25">
      <c r="C65" s="5" t="s">
        <v>54</v>
      </c>
      <c r="D65" s="6"/>
      <c r="E65" s="6"/>
      <c r="F65" s="14"/>
      <c r="G65" s="14"/>
      <c r="H65" s="14"/>
      <c r="I65" s="14"/>
      <c r="J65" s="14"/>
      <c r="K65" s="14"/>
      <c r="L65" s="14"/>
      <c r="M65" s="14"/>
      <c r="N65" s="14"/>
    </row>
    <row r="66" spans="3:18" x14ac:dyDescent="0.25">
      <c r="C66" s="5" t="s">
        <v>55</v>
      </c>
      <c r="D66" s="6"/>
      <c r="E66" s="6"/>
      <c r="F66" s="14"/>
      <c r="G66" s="14"/>
      <c r="H66" s="14"/>
      <c r="I66" s="14"/>
      <c r="J66" s="14"/>
      <c r="K66" s="14"/>
      <c r="L66" s="14"/>
      <c r="M66" s="14"/>
      <c r="N66" s="14"/>
    </row>
    <row r="67" spans="3:18" x14ac:dyDescent="0.25">
      <c r="C67" s="5" t="s">
        <v>56</v>
      </c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</row>
    <row r="68" spans="3:18" x14ac:dyDescent="0.25">
      <c r="C68" s="5" t="s">
        <v>57</v>
      </c>
      <c r="D68" s="6"/>
      <c r="E68" s="6"/>
      <c r="F68" s="14"/>
      <c r="G68" s="14"/>
      <c r="H68" s="14"/>
      <c r="I68" s="14"/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4"/>
      <c r="G69" s="14"/>
      <c r="H69" s="14"/>
      <c r="I69" s="14"/>
      <c r="J69" s="14"/>
      <c r="K69" s="14"/>
      <c r="L69" s="14"/>
      <c r="M69" s="14"/>
      <c r="N69" s="14"/>
    </row>
    <row r="70" spans="3:18" x14ac:dyDescent="0.25">
      <c r="C70" s="5" t="s">
        <v>59</v>
      </c>
      <c r="D70" s="6"/>
      <c r="E70" s="6"/>
      <c r="F70" s="14"/>
      <c r="G70" s="14"/>
      <c r="H70" s="14"/>
      <c r="I70" s="14"/>
      <c r="J70" s="14"/>
      <c r="K70" s="14"/>
      <c r="L70" s="14"/>
      <c r="M70" s="14"/>
      <c r="N70" s="14"/>
    </row>
    <row r="71" spans="3:18" x14ac:dyDescent="0.25">
      <c r="C71" s="5" t="s">
        <v>60</v>
      </c>
      <c r="D71" s="6"/>
      <c r="E71" s="6"/>
      <c r="F71" s="14"/>
      <c r="G71" s="14"/>
      <c r="H71" s="14"/>
      <c r="I71" s="14"/>
      <c r="J71" s="14"/>
      <c r="K71" s="14"/>
      <c r="L71" s="14"/>
      <c r="M71" s="14"/>
      <c r="N71" s="14"/>
    </row>
    <row r="72" spans="3:18" x14ac:dyDescent="0.25">
      <c r="C72" s="3" t="s">
        <v>61</v>
      </c>
      <c r="D72" s="4"/>
      <c r="E72" s="4"/>
      <c r="F72" s="14"/>
      <c r="G72" s="14"/>
      <c r="H72" s="14"/>
      <c r="I72" s="14"/>
      <c r="J72" s="14"/>
      <c r="K72" s="14"/>
      <c r="L72" s="14"/>
      <c r="M72" s="14"/>
      <c r="N72" s="14"/>
    </row>
    <row r="73" spans="3:18" x14ac:dyDescent="0.25">
      <c r="C73" s="5" t="s">
        <v>62</v>
      </c>
      <c r="D73" s="6"/>
      <c r="E73" s="6"/>
      <c r="F73" s="14"/>
      <c r="G73" s="14"/>
      <c r="H73" s="14"/>
      <c r="I73" s="14"/>
      <c r="J73" s="14"/>
      <c r="K73" s="14"/>
      <c r="L73" s="14"/>
      <c r="M73" s="14"/>
      <c r="N73" s="14"/>
    </row>
    <row r="74" spans="3:18" x14ac:dyDescent="0.25">
      <c r="C74" s="5" t="s">
        <v>63</v>
      </c>
      <c r="D74" s="6"/>
      <c r="E74" s="6"/>
      <c r="F74" s="14"/>
      <c r="G74" s="14"/>
      <c r="H74" s="14"/>
      <c r="I74" s="14"/>
      <c r="J74" s="14"/>
      <c r="K74" s="14"/>
      <c r="L74" s="14"/>
      <c r="M74" s="14"/>
      <c r="N74" s="14"/>
    </row>
    <row r="75" spans="3:18" x14ac:dyDescent="0.25">
      <c r="C75" s="5" t="s">
        <v>64</v>
      </c>
      <c r="D75" s="6"/>
      <c r="E75" s="6"/>
      <c r="F75" s="14"/>
      <c r="G75" s="14"/>
      <c r="H75" s="14"/>
      <c r="I75" s="14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17"/>
      <c r="G76" s="17"/>
      <c r="H76" s="17"/>
      <c r="I76" s="17"/>
      <c r="J76" s="17"/>
      <c r="K76" s="17"/>
      <c r="L76" s="17"/>
      <c r="M76" s="17"/>
      <c r="N76" s="17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4"/>
      <c r="G77" s="14"/>
      <c r="H77" s="14"/>
      <c r="I77" s="14"/>
      <c r="J77" s="14"/>
      <c r="K77" s="14"/>
      <c r="L77" s="14"/>
      <c r="M77" s="14"/>
      <c r="N77" s="14"/>
    </row>
    <row r="78" spans="3:18" x14ac:dyDescent="0.25">
      <c r="C78" s="5" t="s">
        <v>69</v>
      </c>
      <c r="D78" s="6"/>
      <c r="E78" s="6"/>
      <c r="F78" s="14"/>
      <c r="G78" s="14"/>
      <c r="H78" s="14"/>
      <c r="I78" s="14"/>
      <c r="J78" s="14"/>
      <c r="K78" s="14"/>
      <c r="L78" s="14"/>
      <c r="M78" s="14"/>
      <c r="N78" s="14"/>
    </row>
    <row r="79" spans="3:18" x14ac:dyDescent="0.25">
      <c r="C79" s="5" t="s">
        <v>70</v>
      </c>
      <c r="D79" s="6"/>
      <c r="E79" s="6"/>
      <c r="F79" s="14"/>
      <c r="G79" s="14"/>
      <c r="H79" s="14"/>
      <c r="I79" s="14"/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4"/>
      <c r="G80" s="14"/>
      <c r="H80" s="14"/>
      <c r="I80" s="14"/>
      <c r="J80" s="14"/>
      <c r="K80" s="14"/>
      <c r="L80" s="14"/>
      <c r="M80" s="14"/>
      <c r="N80" s="14"/>
    </row>
    <row r="81" spans="3:18" x14ac:dyDescent="0.25">
      <c r="C81" s="5" t="s">
        <v>72</v>
      </c>
      <c r="D81" s="6"/>
      <c r="E81" s="6"/>
      <c r="F81" s="14"/>
      <c r="G81" s="14"/>
      <c r="H81" s="14"/>
      <c r="I81" s="14"/>
      <c r="J81" s="14"/>
      <c r="K81" s="14"/>
      <c r="L81" s="14"/>
      <c r="M81" s="14"/>
      <c r="N81" s="14"/>
    </row>
    <row r="82" spans="3:18" x14ac:dyDescent="0.25">
      <c r="C82" s="5" t="s">
        <v>73</v>
      </c>
      <c r="D82" s="6"/>
      <c r="E82" s="6"/>
      <c r="F82" s="14"/>
      <c r="G82" s="14"/>
      <c r="H82" s="14"/>
      <c r="I82" s="14"/>
      <c r="J82" s="14"/>
      <c r="K82" s="14"/>
      <c r="L82" s="14"/>
      <c r="M82" s="14"/>
      <c r="N82" s="14"/>
    </row>
    <row r="83" spans="3:18" x14ac:dyDescent="0.25">
      <c r="C83" s="3" t="s">
        <v>74</v>
      </c>
      <c r="D83" s="4"/>
      <c r="E83" s="4"/>
      <c r="F83" s="14"/>
      <c r="G83" s="14"/>
      <c r="H83" s="14"/>
      <c r="I83" s="14"/>
      <c r="J83" s="14"/>
      <c r="K83" s="14"/>
      <c r="L83" s="14"/>
      <c r="M83" s="14"/>
      <c r="N83" s="14"/>
    </row>
    <row r="84" spans="3:18" x14ac:dyDescent="0.25">
      <c r="C84" s="5" t="s">
        <v>75</v>
      </c>
      <c r="D84" s="6"/>
      <c r="E84" s="6"/>
      <c r="F84" s="14"/>
      <c r="G84" s="14"/>
      <c r="H84" s="14"/>
      <c r="I84" s="14"/>
      <c r="J84" s="14"/>
      <c r="K84" s="14"/>
      <c r="L84" s="14"/>
      <c r="M84" s="14"/>
      <c r="N84" s="14"/>
    </row>
    <row r="85" spans="3:18" x14ac:dyDescent="0.25">
      <c r="C85" s="8" t="s">
        <v>65</v>
      </c>
      <c r="D85" s="21">
        <f>D12+D18+D28+D54</f>
        <v>34526503</v>
      </c>
      <c r="E85" s="7"/>
      <c r="F85" s="20">
        <f>F12+F28</f>
        <v>1542586.18</v>
      </c>
      <c r="G85" s="20">
        <f>G12+G18+G28</f>
        <v>2215860.84</v>
      </c>
      <c r="H85" s="20">
        <f>H12+H18+H28</f>
        <v>1961130.5499999998</v>
      </c>
      <c r="I85" s="20">
        <f t="shared" ref="I85:O85" si="6">I12+I18+I28+I54</f>
        <v>2855399.65</v>
      </c>
      <c r="J85" s="20">
        <f t="shared" si="6"/>
        <v>1821186.6300000001</v>
      </c>
      <c r="K85" s="20">
        <f t="shared" si="6"/>
        <v>2112242.63</v>
      </c>
      <c r="L85" s="20">
        <f t="shared" si="6"/>
        <v>3722382.6500000004</v>
      </c>
      <c r="M85" s="20">
        <f t="shared" si="6"/>
        <v>2501717.2800000003</v>
      </c>
      <c r="N85" s="20">
        <f t="shared" si="6"/>
        <v>2520206.4900000002</v>
      </c>
      <c r="O85" s="20">
        <f t="shared" si="6"/>
        <v>2052439.58</v>
      </c>
      <c r="P85" s="20">
        <f>P12+P18+P28+P54</f>
        <v>4652819.7300000004</v>
      </c>
      <c r="Q85" s="7"/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Mr. Jose Luis</cp:lastModifiedBy>
  <dcterms:created xsi:type="dcterms:W3CDTF">2021-07-29T18:58:50Z</dcterms:created>
  <dcterms:modified xsi:type="dcterms:W3CDTF">2022-01-12T23:16:11Z</dcterms:modified>
</cp:coreProperties>
</file>