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Music\Enero 2023\"/>
    </mc:Choice>
  </mc:AlternateContent>
  <bookViews>
    <workbookView xWindow="0" yWindow="0" windowWidth="23040" windowHeight="937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K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<sst xmlns="http://schemas.openxmlformats.org/spreadsheetml/2006/main" count="108" uniqueCount="108">
  <si>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</si>
  <si>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</si>
  <si>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</si>
  <si>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</si>
  <si>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</si>
  <si>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</si>
  <si>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</si>
  <si>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</si>
  <si>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</si>
  <si>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</si>
  <si>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</si>
  <si>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</si>
  <si>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</si>
  <si>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</si>
  <si>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</si>
  <si>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</si>
  <si>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</si>
  <si>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</si>
  <si>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</si>
  <si>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</si>
  <si>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</si>
  <si>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</si>
  <si>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</si>
  <si>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</si>
  <si>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</si>
  <si>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</si>
  <si>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</si>
  <si>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</si>
  <si>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</si>
  <si>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</si>
  <si>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</si>
  <si>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</si>
  <si>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</si>
  <si>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</si>
  <si>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</si>
  <si>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</si>
  <si>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</si>
  <si>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</si>
  <si>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</si>
  <si>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</si>
  <si>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</si>
  <si>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</si>
  <si>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</si>
  <si>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</si>
  <si>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</si>
  <si>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</si>
  <si>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</si>
  <si>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</si>
  <si>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</si>
  <si>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</si>
  <si>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</si>
  <si>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</si>
  <si>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</si>
  <si>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</si>
  <si>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</si>
  <si>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</si>
  <si>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</si>
  <si>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</si>
  <si>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</si>
  <si>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</si>
  <si>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</si>
  <si>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</si>
  <si>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</si>
  <si>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</si>
  <si>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</si>
  <si>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</si>
  <si>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</si>
  <si>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</si>
  <si>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</si>
  <si>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</si>
  <si>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</si>
  <si>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</si>
  <si>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</si>
  <si>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</si>
  <si>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</si>
  <si>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</si>
  <si>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</si>
  <si>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</si>
  <si>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</si>
  <si>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</si>
  <si>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</si>
  <si>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</si>
  <si>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</si>
  <si>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</si>
  <si>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</si>
  <si>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</si>
  <si>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</si>
  <si>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</si>
  <si>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</si>
  <si>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</si>
  <si>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</si>
  <si>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</si>
  <si>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</si>
  <si>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</si>
  <si>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</si>
  <si>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</si>
  <si>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</si>
  <si>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</si>
  <si>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</si>
  <si>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</si>
  <si>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</si>
  <si>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</si>
  <si>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</si>
  <si>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</si>
  <si>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</si>
  <si>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</si>
  <si>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</si>
  <si>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EDWIN P. ESPINAL MONCION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</si>
</sst>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7" fillId="0" borderId="0" xfId="1" applyFont="1"/>
    <xf numFmtId="43" fontId="8" fillId="0" borderId="0" xfId="0" applyNumberFormat="1" applyFont="1"/>
    <xf numFmtId="43" fontId="7" fillId="0" borderId="0" xfId="1" applyFont="1" applyAlignment="1">
      <alignment vertical="center" wrapText="1"/>
    </xf>
    <xf numFmtId="43" fontId="8" fillId="0" borderId="0" xfId="1" applyFont="1"/>
    <xf numFmtId="43" fontId="7" fillId="0" borderId="0" xfId="1" applyFont="1" applyAlignment="1">
      <alignment vertical="center"/>
    </xf>
    <xf numFmtId="43" fontId="8" fillId="0" borderId="1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43" fontId="3" fillId="2" borderId="2" xfId="1" applyFont="1" applyFill="1" applyBorder="1"/>
    <xf numFmtId="164" fontId="3" fillId="2" borderId="2" xfId="0" applyNumberFormat="1" applyFont="1" applyFill="1" applyBorder="1"/>
    <xf numFmtId="43" fontId="8" fillId="2" borderId="2" xfId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7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164" fontId="8" fillId="0" borderId="1" xfId="0" applyNumberFormat="1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2"/>
  <sheetViews>
    <sheetView showGridLines="0" tabSelected="1" topLeftCell="F1" zoomScaleNormal="100" workbookViewId="0">
      <selection activeCell="S9" sqref="S9"/>
    </sheetView>
  </sheetViews>
  <sheetFormatPr baseColWidth="10" defaultColWidth="11.44140625" defaultRowHeight="14.4" x14ac:dyDescent="0.3"/>
  <cols>
    <col min="3" max="3" width="93.6640625" bestFit="1" customWidth="1"/>
    <col min="4" max="4" width="17.5546875" customWidth="1"/>
    <col min="5" max="5" width="13.109375" customWidth="1"/>
    <col min="6" max="11" width="12.44140625" bestFit="1" customWidth="1"/>
    <col min="12" max="12" width="12.44140625" customWidth="1"/>
    <col min="13" max="13" width="12.44140625" bestFit="1" customWidth="1"/>
    <col min="14" max="14" width="13.88671875" bestFit="1" customWidth="1"/>
    <col min="15" max="15" width="12.44140625" bestFit="1" customWidth="1"/>
    <col min="16" max="16" width="13.109375" customWidth="1"/>
    <col min="17" max="17" width="12.88671875" customWidth="1"/>
    <col min="18" max="18" width="14" customWidth="1"/>
  </cols>
  <sheetData>
    <row r="1" spans="3:19" ht="24" customHeight="1" x14ac:dyDescent="0.3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3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6" x14ac:dyDescent="0.3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3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3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3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3">
      <c r="C7" s="41"/>
      <c r="D7" s="43"/>
      <c r="E7" s="43"/>
      <c r="F7" s="23" t="s">
        <v>78</v>
      </c>
      <c r="G7" s="23" t="s">
        <v>79</v>
      </c>
      <c r="H7" s="23" t="s">
        <v>80</v>
      </c>
      <c r="I7" s="23" t="s">
        <v>81</v>
      </c>
      <c r="J7" s="24" t="s">
        <v>82</v>
      </c>
      <c r="K7" s="23" t="s">
        <v>83</v>
      </c>
      <c r="L7" s="24" t="s">
        <v>84</v>
      </c>
      <c r="M7" s="23" t="s">
        <v>85</v>
      </c>
      <c r="N7" s="23" t="s">
        <v>86</v>
      </c>
      <c r="O7" s="23" t="s">
        <v>87</v>
      </c>
      <c r="P7" s="23" t="s">
        <v>88</v>
      </c>
      <c r="Q7" s="24" t="s">
        <v>89</v>
      </c>
      <c r="R7" s="23" t="s">
        <v>77</v>
      </c>
    </row>
    <row r="8" spans="3:19" x14ac:dyDescent="0.3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3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>SUM(L10:L14)</f>
        <v>0</v>
      </c>
      <c r="M9" s="14">
        <f t="shared" si="0"/>
        <v>0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1408557.27</v>
      </c>
    </row>
    <row r="10" spans="3:19" x14ac:dyDescent="0.3">
      <c r="C10" s="5" t="s">
        <v>2</v>
      </c>
      <c r="D10" s="30">
        <v>18043085</v>
      </c>
      <c r="E10" s="6"/>
      <c r="F10" s="11">
        <v>1380804.55</v>
      </c>
      <c r="G10" s="26"/>
      <c r="H10" s="26"/>
      <c r="I10" s="11"/>
      <c r="J10" s="26"/>
      <c r="K10" s="26"/>
      <c r="L10" s="26"/>
      <c r="M10" s="11"/>
      <c r="N10" s="11"/>
      <c r="O10" s="11"/>
      <c r="P10" s="26"/>
      <c r="Q10" s="11"/>
      <c r="R10" s="25"/>
    </row>
    <row r="11" spans="3:19" x14ac:dyDescent="0.3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5"/>
    </row>
    <row r="12" spans="3:19" x14ac:dyDescent="0.3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5"/>
      <c r="S12" s="7"/>
    </row>
    <row r="13" spans="3:19" x14ac:dyDescent="0.3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5"/>
    </row>
    <row r="14" spans="3:19" x14ac:dyDescent="0.3">
      <c r="C14" s="5" t="s">
        <v>6</v>
      </c>
      <c r="D14" s="30">
        <v>328090</v>
      </c>
      <c r="E14" s="6"/>
      <c r="F14" s="11">
        <v>27752.720000000001</v>
      </c>
      <c r="G14" s="26"/>
      <c r="H14" s="26"/>
      <c r="I14" s="26"/>
      <c r="J14" s="26"/>
      <c r="K14" s="26"/>
      <c r="L14" s="26"/>
      <c r="M14" s="11"/>
      <c r="N14" s="11"/>
      <c r="O14" s="11"/>
      <c r="P14" s="26"/>
      <c r="Q14" s="11"/>
      <c r="R14" s="25"/>
    </row>
    <row r="15" spans="3:19" x14ac:dyDescent="0.3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104700</v>
      </c>
    </row>
    <row r="16" spans="3:19" x14ac:dyDescent="0.3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5"/>
    </row>
    <row r="17" spans="3:18" x14ac:dyDescent="0.3">
      <c r="C17" s="5" t="s">
        <v>9</v>
      </c>
      <c r="D17" s="30">
        <v>100000</v>
      </c>
      <c r="E17" s="6"/>
      <c r="F17" s="11"/>
      <c r="G17" s="11"/>
      <c r="H17" s="11"/>
      <c r="I17" s="11"/>
      <c r="J17" s="11"/>
      <c r="K17" s="11"/>
      <c r="L17" s="11"/>
      <c r="M17" s="11"/>
      <c r="N17" s="15"/>
      <c r="O17" s="11"/>
      <c r="P17" s="11"/>
      <c r="Q17" s="15"/>
      <c r="R17" s="25"/>
    </row>
    <row r="18" spans="3:18" x14ac:dyDescent="0.3">
      <c r="C18" s="5" t="s">
        <v>10</v>
      </c>
      <c r="D18" s="30">
        <v>750000</v>
      </c>
      <c r="E18" s="6"/>
      <c r="F18" s="11">
        <v>14700</v>
      </c>
      <c r="G18" s="26"/>
      <c r="H18" s="11"/>
      <c r="I18" s="11"/>
      <c r="J18" s="26"/>
      <c r="K18" s="11"/>
      <c r="L18" s="11"/>
      <c r="M18" s="11"/>
      <c r="N18" s="11"/>
      <c r="O18" s="11"/>
      <c r="P18" s="11"/>
      <c r="Q18" s="15"/>
      <c r="R18" s="25"/>
    </row>
    <row r="19" spans="3:18" x14ac:dyDescent="0.3">
      <c r="C19" s="5" t="s">
        <v>11</v>
      </c>
      <c r="D19" s="30">
        <v>400000</v>
      </c>
      <c r="E19" s="6"/>
      <c r="F19" s="11"/>
      <c r="G19" s="11"/>
      <c r="H19" s="11"/>
      <c r="I19" s="11"/>
      <c r="J19" s="11"/>
      <c r="K19" s="26"/>
      <c r="L19" s="11"/>
      <c r="M19" s="11"/>
      <c r="N19" s="11"/>
      <c r="O19" s="11"/>
      <c r="P19" s="11"/>
      <c r="Q19" s="11"/>
      <c r="R19" s="25"/>
    </row>
    <row r="20" spans="3:18" x14ac:dyDescent="0.3">
      <c r="C20" s="5" t="s">
        <v>12</v>
      </c>
      <c r="D20" s="30">
        <v>576000</v>
      </c>
      <c r="E20" s="6"/>
      <c r="F20" s="11"/>
      <c r="G20" s="11"/>
      <c r="H20" s="11"/>
      <c r="I20" s="11"/>
      <c r="J20" s="11"/>
      <c r="K20" s="26"/>
      <c r="L20" s="11"/>
      <c r="M20" s="11"/>
      <c r="N20" s="11"/>
      <c r="O20" s="11"/>
      <c r="P20" s="11"/>
      <c r="Q20" s="11"/>
      <c r="R20" s="25"/>
    </row>
    <row r="21" spans="3:18" x14ac:dyDescent="0.3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5"/>
    </row>
    <row r="22" spans="3:18" x14ac:dyDescent="0.3">
      <c r="C22" s="5" t="s">
        <v>14</v>
      </c>
      <c r="D22" s="30">
        <v>850000</v>
      </c>
      <c r="E22" s="6"/>
      <c r="F22" s="11"/>
      <c r="G22" s="11"/>
      <c r="H22" s="26"/>
      <c r="I22" s="11"/>
      <c r="J22" s="11"/>
      <c r="K22" s="11"/>
      <c r="L22" s="11"/>
      <c r="M22" s="11"/>
      <c r="N22" s="11"/>
      <c r="O22" s="11"/>
      <c r="P22" s="26"/>
      <c r="Q22" s="26"/>
      <c r="R22" s="25"/>
    </row>
    <row r="23" spans="3:18" x14ac:dyDescent="0.3">
      <c r="C23" s="5" t="s">
        <v>15</v>
      </c>
      <c r="D23" s="30">
        <v>2880000</v>
      </c>
      <c r="E23" s="6"/>
      <c r="F23" s="11">
        <v>90000</v>
      </c>
      <c r="G23" s="11"/>
      <c r="H23" s="26"/>
      <c r="I23" s="26"/>
      <c r="J23" s="26"/>
      <c r="K23" s="26"/>
      <c r="L23" s="26"/>
      <c r="M23" s="11"/>
      <c r="N23" s="26"/>
      <c r="O23" s="11"/>
      <c r="P23" s="26"/>
      <c r="Q23" s="11"/>
      <c r="R23" s="25"/>
    </row>
    <row r="24" spans="3:18" x14ac:dyDescent="0.3">
      <c r="C24" s="5" t="s">
        <v>16</v>
      </c>
      <c r="D24" s="30">
        <v>150000</v>
      </c>
      <c r="E24" s="6"/>
      <c r="F24" s="11"/>
      <c r="G24" s="11"/>
      <c r="H24" s="26"/>
      <c r="I24" s="11"/>
      <c r="J24" s="26"/>
      <c r="K24" s="11"/>
      <c r="L24" s="11"/>
      <c r="M24" s="11"/>
      <c r="N24" s="11"/>
      <c r="O24" s="11"/>
      <c r="P24" s="26"/>
      <c r="Q24" s="11"/>
      <c r="R24" s="25"/>
    </row>
    <row r="25" spans="3:18" x14ac:dyDescent="0.3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0</v>
      </c>
      <c r="H25" s="12">
        <f t="shared" si="5"/>
        <v>0</v>
      </c>
      <c r="I25" s="12">
        <f t="shared" si="5"/>
        <v>0</v>
      </c>
      <c r="J25" s="14">
        <f t="shared" si="5"/>
        <v>0</v>
      </c>
      <c r="K25" s="12">
        <f t="shared" si="5"/>
        <v>0</v>
      </c>
      <c r="L25" s="12">
        <f t="shared" si="5"/>
        <v>0</v>
      </c>
      <c r="M25" s="14">
        <f t="shared" si="5"/>
        <v>0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197284</v>
      </c>
    </row>
    <row r="26" spans="3:18" x14ac:dyDescent="0.3">
      <c r="C26" s="5" t="s">
        <v>18</v>
      </c>
      <c r="D26" s="30">
        <v>2715000</v>
      </c>
      <c r="E26" s="6"/>
      <c r="F26" s="13">
        <v>197284</v>
      </c>
      <c r="G26" s="26"/>
      <c r="H26" s="11"/>
      <c r="I26" s="11"/>
      <c r="J26" s="11"/>
      <c r="K26" s="26"/>
      <c r="L26" s="26"/>
      <c r="M26" s="11"/>
      <c r="N26" s="11"/>
      <c r="O26" s="11"/>
      <c r="P26" s="26"/>
      <c r="Q26" s="11"/>
      <c r="R26" s="25"/>
    </row>
    <row r="27" spans="3:18" x14ac:dyDescent="0.3">
      <c r="C27" s="5" t="s">
        <v>19</v>
      </c>
      <c r="D27" s="30">
        <v>350000</v>
      </c>
      <c r="E27" s="6"/>
      <c r="F27" s="11"/>
      <c r="G27" s="11"/>
      <c r="H27" s="11"/>
      <c r="I27" s="11"/>
      <c r="J27" s="26"/>
      <c r="K27" s="26"/>
      <c r="L27" s="11"/>
      <c r="M27" s="11"/>
      <c r="N27" s="11"/>
      <c r="O27" s="11"/>
      <c r="P27" s="11"/>
      <c r="Q27" s="11"/>
      <c r="R27" s="25"/>
    </row>
    <row r="28" spans="3:18" x14ac:dyDescent="0.3">
      <c r="C28" s="5" t="s">
        <v>20</v>
      </c>
      <c r="D28" s="30">
        <v>3518663</v>
      </c>
      <c r="E28" s="6"/>
      <c r="F28" s="11"/>
      <c r="G28" s="11"/>
      <c r="H28" s="26"/>
      <c r="I28" s="11"/>
      <c r="J28" s="11"/>
      <c r="K28" s="26"/>
      <c r="L28" s="11"/>
      <c r="M28" s="11"/>
      <c r="N28" s="11"/>
      <c r="O28" s="11"/>
      <c r="P28" s="26"/>
      <c r="Q28" s="11"/>
      <c r="R28" s="25"/>
    </row>
    <row r="29" spans="3:18" x14ac:dyDescent="0.3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5"/>
    </row>
    <row r="30" spans="3:18" x14ac:dyDescent="0.3">
      <c r="C30" s="5" t="s">
        <v>22</v>
      </c>
      <c r="D30" s="30">
        <v>200000</v>
      </c>
      <c r="E30" s="6"/>
      <c r="F30" s="11"/>
      <c r="G30" s="11"/>
      <c r="H30" s="11"/>
      <c r="I30" s="11"/>
      <c r="J30" s="11"/>
      <c r="K30" s="26"/>
      <c r="L30" s="11"/>
      <c r="M30" s="11"/>
      <c r="N30" s="11"/>
      <c r="O30" s="11"/>
      <c r="P30" s="11"/>
      <c r="Q30" s="11"/>
      <c r="R30" s="25"/>
    </row>
    <row r="31" spans="3:18" x14ac:dyDescent="0.3">
      <c r="C31" s="5" t="s">
        <v>23</v>
      </c>
      <c r="D31" s="30">
        <v>265000</v>
      </c>
      <c r="E31" s="6"/>
      <c r="F31" s="11"/>
      <c r="G31" s="11"/>
      <c r="H31" s="11"/>
      <c r="I31" s="11"/>
      <c r="J31" s="11"/>
      <c r="K31" s="26"/>
      <c r="L31" s="11"/>
      <c r="M31" s="11"/>
      <c r="N31" s="11"/>
      <c r="O31" s="11"/>
      <c r="P31" s="26"/>
      <c r="Q31" s="11"/>
      <c r="R31" s="25"/>
    </row>
    <row r="32" spans="3:18" x14ac:dyDescent="0.3">
      <c r="C32" s="5" t="s">
        <v>24</v>
      </c>
      <c r="D32" s="30">
        <v>2387619</v>
      </c>
      <c r="E32" s="6"/>
      <c r="F32" s="11"/>
      <c r="G32" s="26"/>
      <c r="H32" s="11"/>
      <c r="I32" s="11"/>
      <c r="J32" s="11"/>
      <c r="K32" s="26"/>
      <c r="L32" s="11"/>
      <c r="M32" s="11"/>
      <c r="N32" s="11"/>
      <c r="O32" s="11"/>
      <c r="P32" s="26"/>
      <c r="Q32" s="11"/>
      <c r="R32" s="25"/>
    </row>
    <row r="33" spans="3:18" x14ac:dyDescent="0.3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5"/>
    </row>
    <row r="34" spans="3:18" x14ac:dyDescent="0.3">
      <c r="C34" s="5" t="s">
        <v>26</v>
      </c>
      <c r="D34" s="30">
        <v>930000</v>
      </c>
      <c r="E34" s="6"/>
      <c r="F34" s="11"/>
      <c r="G34" s="11"/>
      <c r="H34" s="11"/>
      <c r="I34" s="11"/>
      <c r="J34" s="11"/>
      <c r="K34" s="26"/>
      <c r="L34" s="11"/>
      <c r="M34" s="11"/>
      <c r="N34" s="11"/>
      <c r="O34" s="11"/>
      <c r="P34" s="26"/>
      <c r="Q34" s="11"/>
      <c r="R34" s="25"/>
    </row>
    <row r="35" spans="3:18" x14ac:dyDescent="0.3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5"/>
    </row>
    <row r="36" spans="3:18" x14ac:dyDescent="0.3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5"/>
    </row>
    <row r="37" spans="3:18" x14ac:dyDescent="0.3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5"/>
    </row>
    <row r="38" spans="3:18" x14ac:dyDescent="0.3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5"/>
    </row>
    <row r="39" spans="3:18" x14ac:dyDescent="0.3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5"/>
    </row>
    <row r="40" spans="3:18" x14ac:dyDescent="0.3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5"/>
    </row>
    <row r="41" spans="3:18" x14ac:dyDescent="0.3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5"/>
    </row>
    <row r="42" spans="3:18" x14ac:dyDescent="0.3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5"/>
    </row>
    <row r="43" spans="3:18" x14ac:dyDescent="0.3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5"/>
    </row>
    <row r="44" spans="3:18" x14ac:dyDescent="0.3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5"/>
    </row>
    <row r="45" spans="3:18" x14ac:dyDescent="0.3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5"/>
    </row>
    <row r="46" spans="3:18" x14ac:dyDescent="0.3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5"/>
    </row>
    <row r="47" spans="3:18" x14ac:dyDescent="0.3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5"/>
    </row>
    <row r="48" spans="3:18" x14ac:dyDescent="0.3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5"/>
    </row>
    <row r="49" spans="3:18" x14ac:dyDescent="0.3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5"/>
    </row>
    <row r="50" spans="3:18" x14ac:dyDescent="0.3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5"/>
    </row>
    <row r="51" spans="3:18" x14ac:dyDescent="0.3">
      <c r="C51" s="3" t="s">
        <v>43</v>
      </c>
      <c r="D51" s="4">
        <f>SUM(D52:D60)</f>
        <v>1105000</v>
      </c>
      <c r="E51" s="4"/>
      <c r="F51" s="28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0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25">
        <f t="shared" si="4"/>
        <v>0</v>
      </c>
    </row>
    <row r="52" spans="3:18" x14ac:dyDescent="0.3">
      <c r="C52" s="5" t="s">
        <v>44</v>
      </c>
      <c r="D52" s="30">
        <v>835000</v>
      </c>
      <c r="E52" s="6"/>
      <c r="F52" s="11"/>
      <c r="G52" s="11"/>
      <c r="H52" s="26"/>
      <c r="I52" s="11"/>
      <c r="J52" s="11"/>
      <c r="K52" s="11"/>
      <c r="L52" s="11"/>
      <c r="M52" s="11"/>
      <c r="N52" s="11"/>
      <c r="O52" s="11"/>
      <c r="P52" s="11"/>
      <c r="Q52" s="25"/>
      <c r="R52" s="25"/>
    </row>
    <row r="53" spans="3:18" x14ac:dyDescent="0.3">
      <c r="C53" s="5" t="s">
        <v>45</v>
      </c>
      <c r="D53" s="30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5"/>
    </row>
    <row r="54" spans="3:18" x14ac:dyDescent="0.3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5"/>
    </row>
    <row r="55" spans="3:18" x14ac:dyDescent="0.3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5"/>
    </row>
    <row r="56" spans="3:18" x14ac:dyDescent="0.3">
      <c r="C56" s="5" t="s">
        <v>48</v>
      </c>
      <c r="D56" s="30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6"/>
      <c r="Q56" s="25"/>
      <c r="R56" s="25"/>
    </row>
    <row r="57" spans="3:18" x14ac:dyDescent="0.3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5"/>
    </row>
    <row r="58" spans="3:18" x14ac:dyDescent="0.3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5"/>
    </row>
    <row r="59" spans="3:18" x14ac:dyDescent="0.3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5"/>
    </row>
    <row r="60" spans="3:18" x14ac:dyDescent="0.3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5"/>
    </row>
    <row r="61" spans="3:18" x14ac:dyDescent="0.3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5"/>
    </row>
    <row r="62" spans="3:18" x14ac:dyDescent="0.3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5"/>
    </row>
    <row r="63" spans="3:18" x14ac:dyDescent="0.3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5"/>
    </row>
    <row r="64" spans="3:18" x14ac:dyDescent="0.3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5"/>
    </row>
    <row r="65" spans="3:18" x14ac:dyDescent="0.3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5"/>
    </row>
    <row r="66" spans="3:18" x14ac:dyDescent="0.3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5"/>
    </row>
    <row r="67" spans="3:18" x14ac:dyDescent="0.3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5"/>
    </row>
    <row r="68" spans="3:18" x14ac:dyDescent="0.3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5"/>
    </row>
    <row r="69" spans="3:18" x14ac:dyDescent="0.3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5"/>
    </row>
    <row r="70" spans="3:18" x14ac:dyDescent="0.3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5"/>
    </row>
    <row r="71" spans="3:18" x14ac:dyDescent="0.3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5"/>
    </row>
    <row r="72" spans="3:18" x14ac:dyDescent="0.3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5"/>
    </row>
    <row r="73" spans="3:18" x14ac:dyDescent="0.3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9"/>
      <c r="P73" s="16"/>
      <c r="Q73" s="12"/>
      <c r="R73" s="25"/>
    </row>
    <row r="74" spans="3:18" x14ac:dyDescent="0.3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7"/>
      <c r="P74" s="11"/>
      <c r="Q74" s="12"/>
      <c r="R74" s="25"/>
    </row>
    <row r="75" spans="3:18" x14ac:dyDescent="0.3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5"/>
    </row>
    <row r="76" spans="3:18" x14ac:dyDescent="0.3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5"/>
    </row>
    <row r="77" spans="3:18" x14ac:dyDescent="0.3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5"/>
    </row>
    <row r="78" spans="3:18" x14ac:dyDescent="0.3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5"/>
    </row>
    <row r="79" spans="3:18" x14ac:dyDescent="0.3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5"/>
    </row>
    <row r="80" spans="3:18" x14ac:dyDescent="0.3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5"/>
    </row>
    <row r="81" spans="3:18" x14ac:dyDescent="0.3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5"/>
    </row>
    <row r="82" spans="3:18" x14ac:dyDescent="0.3">
      <c r="C82" s="19" t="s">
        <v>65</v>
      </c>
      <c r="D82" s="20">
        <f>D9+D15+D25+D51</f>
        <v>35548457</v>
      </c>
      <c r="E82" s="21"/>
      <c r="F82" s="22">
        <f>F9+F15+F25+F35+F45+F51</f>
        <v>1710541.27</v>
      </c>
      <c r="G82" s="22">
        <f>G9+G15+G25</f>
        <v>0</v>
      </c>
      <c r="H82" s="22">
        <f>H9+H15+H25+H51</f>
        <v>0</v>
      </c>
      <c r="I82" s="22">
        <f t="shared" ref="I82:O82" si="8">I9+I15+I25+I51</f>
        <v>0</v>
      </c>
      <c r="J82" s="22">
        <f t="shared" si="8"/>
        <v>0</v>
      </c>
      <c r="K82" s="22">
        <f t="shared" si="8"/>
        <v>0</v>
      </c>
      <c r="L82" s="22">
        <f t="shared" si="8"/>
        <v>0</v>
      </c>
      <c r="M82" s="22">
        <f t="shared" si="8"/>
        <v>0</v>
      </c>
      <c r="N82" s="22">
        <f t="shared" si="8"/>
        <v>0</v>
      </c>
      <c r="O82" s="22">
        <f t="shared" si="8"/>
        <v>0</v>
      </c>
      <c r="P82" s="22">
        <f>P9+P15+P25+P51</f>
        <v>0</v>
      </c>
      <c r="Q82" s="22">
        <f>Q9+Q15+Q25+Q51</f>
        <v>0</v>
      </c>
      <c r="R82" s="22">
        <f t="shared" ref="R82" si="9">SUM(F82:Q82)</f>
        <v>1710541.27</v>
      </c>
    </row>
    <row r="86" spans="3:18" x14ac:dyDescent="0.3">
      <c r="C86" s="18" t="s">
        <v>99</v>
      </c>
      <c r="E86" s="44" t="s">
        <v>105</v>
      </c>
      <c r="F86" s="44"/>
      <c r="G86" s="44"/>
      <c r="H86" s="44"/>
      <c r="I86" s="44"/>
      <c r="M86" s="44" t="s">
        <v>107</v>
      </c>
      <c r="N86" s="44"/>
      <c r="O86" s="44"/>
      <c r="P86" s="44"/>
    </row>
    <row r="87" spans="3:18" x14ac:dyDescent="0.3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3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" thickBot="1" x14ac:dyDescent="0.35"/>
    <row r="90" spans="3:18" ht="15" thickBot="1" x14ac:dyDescent="0.35">
      <c r="C90" s="10" t="s">
        <v>94</v>
      </c>
    </row>
    <row r="91" spans="3:18" ht="29.4" thickBot="1" x14ac:dyDescent="0.35">
      <c r="C91" s="8" t="s">
        <v>95</v>
      </c>
    </row>
    <row r="92" spans="3:18" ht="58.2" thickBot="1" x14ac:dyDescent="0.35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2023-02-07T01:33:16Z</cp:lastPrinted>
  <dcterms:created xsi:type="dcterms:W3CDTF">2021-07-29T18:58:50Z</dcterms:created>
  <dcterms:modified xsi:type="dcterms:W3CDTF">2023-02-13T20:41:05Z</dcterms:modified>
</cp:coreProperties>
</file>