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cuments\Trasnparencia 2023\Marzo\"/>
    </mc:Choice>
  </mc:AlternateContent>
  <bookViews>
    <workbookView xWindow="0" yWindow="0" windowWidth="19200" windowHeight="7090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G82" i="2" l="1"/>
  <c r="K82" i="2"/>
  <c r="R51" i="2"/>
  <c r="R25" i="2"/>
  <c r="R15" i="2"/>
  <c r="F82" i="2"/>
  <c r="R9" i="2"/>
  <c r="N82" i="2"/>
  <c r="H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<sst xmlns="http://schemas.openxmlformats.org/spreadsheetml/2006/main" count="108" uniqueCount="108">
  <si>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</si>
  <si>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</si>
  <si>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</si>
  <si>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</si>
  <si>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</si>
  <si>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</si>
  <si>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</si>
  <si>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</si>
  <si>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</si>
  <si>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</si>
  <si>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</si>
  <si>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</si>
  <si>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</si>
  <si>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</si>
  <si>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</si>
  <si>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</si>
  <si>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</si>
  <si>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</si>
  <si>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</si>
  <si>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</si>
  <si>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</si>
  <si>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</si>
  <si>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</si>
  <si>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</si>
  <si>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</si>
  <si>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</si>
  <si>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</si>
  <si>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</si>
  <si>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</si>
  <si>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</si>
  <si>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</si>
  <si>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</si>
  <si>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</si>
  <si>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</si>
  <si>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</si>
  <si>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</si>
  <si>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</si>
  <si>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</si>
  <si>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</si>
  <si>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</si>
  <si>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</si>
  <si>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</si>
  <si>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</si>
  <si>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</si>
  <si>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</si>
  <si>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</si>
  <si>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</si>
  <si>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</si>
  <si>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</si>
  <si>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</si>
  <si>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</si>
  <si>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</si>
  <si>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</si>
  <si>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</si>
  <si>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</si>
  <si>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</si>
  <si>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</si>
  <si>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</si>
  <si>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</si>
  <si>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</si>
  <si>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</si>
  <si>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</si>
  <si>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</si>
  <si>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</si>
  <si>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</si>
  <si>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</si>
  <si>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</si>
  <si>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</si>
  <si>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</si>
  <si>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</si>
  <si>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</si>
  <si>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</si>
  <si>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</si>
  <si>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</si>
  <si>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</si>
  <si>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</si>
  <si>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</si>
  <si>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</si>
  <si>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</si>
  <si>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</si>
  <si>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</si>
  <si>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</si>
  <si>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</si>
  <si>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</si>
  <si>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</si>
  <si>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</si>
  <si>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</si>
  <si>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</si>
  <si>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</si>
  <si>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</si>
  <si>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</si>
  <si>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</si>
  <si>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</si>
  <si>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</si>
  <si>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</si>
  <si>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</si>
  <si>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</si>
  <si>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</si>
  <si>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</si>
  <si>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</si>
  <si>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</si>
  <si>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Revisado por</t>
  </si>
  <si>
    <t>CARLOS A. ALCANTARA JIMENEZ</t>
  </si>
  <si>
    <t>Subdirector de Contabilidad</t>
  </si>
  <si>
    <t>NODIA A. TEJEDA DE ARIAS</t>
  </si>
  <si>
    <t xml:space="preserve">Encargada de Presupuesto </t>
  </si>
  <si>
    <t>MARIDAGNIA SANCHEZ GARCIA</t>
  </si>
  <si>
    <t>Auditora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</si>
</sst>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topLeftCell="D3" zoomScaleNormal="100" zoomScaleSheetLayoutView="100" workbookViewId="0">
      <selection activeCell="O27" sqref="O27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75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18513299</v>
      </c>
      <c r="E9" s="4"/>
      <c r="F9" s="12">
        <f t="shared" ref="F9:M9" si="0">SUM(F10:F14)</f>
        <v>1426441.27</v>
      </c>
      <c r="G9" s="12">
        <f t="shared" si="0"/>
        <v>1426441.27</v>
      </c>
      <c r="H9" s="12">
        <f t="shared" si="0"/>
        <v>1420617.27</v>
      </c>
      <c r="I9" s="12">
        <f t="shared" si="0"/>
        <v>0</v>
      </c>
      <c r="J9" s="12">
        <f t="shared" si="0"/>
        <v>0</v>
      </c>
      <c r="K9" s="12">
        <f t="shared" si="0"/>
        <v>0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4273499.8100000005</v>
      </c>
    </row>
    <row r="10" spans="3:19" x14ac:dyDescent="0.75">
      <c r="C10" s="5" t="s">
        <v>2</v>
      </c>
      <c r="D10" s="27">
        <v>18145655</v>
      </c>
      <c r="E10" s="6"/>
      <c r="F10" s="11">
        <v>1395804.55</v>
      </c>
      <c r="G10" s="11">
        <v>1395804.55</v>
      </c>
      <c r="H10" s="23">
        <v>1390804.55</v>
      </c>
      <c r="I10" s="11"/>
      <c r="J10" s="23"/>
      <c r="K10" s="23"/>
      <c r="L10" s="23"/>
      <c r="M10" s="11"/>
      <c r="N10" s="27"/>
      <c r="O10" s="27"/>
      <c r="P10" s="23"/>
      <c r="Q10" s="11"/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367644</v>
      </c>
      <c r="E14" s="6"/>
      <c r="F14" s="11">
        <v>30636.720000000001</v>
      </c>
      <c r="G14" s="11">
        <v>30636.720000000001</v>
      </c>
      <c r="H14" s="23">
        <v>29812.720000000001</v>
      </c>
      <c r="I14" s="23"/>
      <c r="J14" s="23"/>
      <c r="K14" s="23"/>
      <c r="L14" s="27"/>
      <c r="M14" s="11"/>
      <c r="N14" s="27"/>
      <c r="O14" s="27"/>
      <c r="P14" s="23"/>
      <c r="Q14" s="23"/>
      <c r="R14" s="22"/>
    </row>
    <row r="15" spans="3:19" x14ac:dyDescent="0.75">
      <c r="C15" s="3" t="s">
        <v>7</v>
      </c>
      <c r="D15" s="4">
        <f>SUM(D16:D24)</f>
        <v>8473600</v>
      </c>
      <c r="E15" s="4"/>
      <c r="F15" s="14">
        <f>F16+F17+F18+F19+F20+F21+F22+F23+F24</f>
        <v>195366.48</v>
      </c>
      <c r="G15" s="14">
        <f t="shared" ref="G15:M15" si="2">SUM(G16:G24)</f>
        <v>462300</v>
      </c>
      <c r="H15" s="14">
        <f t="shared" si="2"/>
        <v>468268.79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1125935.27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50000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11">
        <v>14700</v>
      </c>
      <c r="H18" s="11">
        <v>29400</v>
      </c>
      <c r="I18" s="11"/>
      <c r="J18" s="11"/>
      <c r="K18" s="11"/>
      <c r="L18" s="11"/>
      <c r="M18" s="11"/>
      <c r="N18" s="11"/>
      <c r="O18" s="11"/>
      <c r="P18" s="11"/>
      <c r="Q18" s="11"/>
      <c r="R18" s="22"/>
    </row>
    <row r="19" spans="3:18" x14ac:dyDescent="0.75">
      <c r="C19" s="5" t="s">
        <v>11</v>
      </c>
      <c r="D19" s="27">
        <v>600000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2323600</v>
      </c>
      <c r="E20" s="6"/>
      <c r="F20" s="11"/>
      <c r="G20" s="11"/>
      <c r="H20" s="11">
        <v>30868.799999999999</v>
      </c>
      <c r="I20" s="11"/>
      <c r="J20" s="11"/>
      <c r="K20" s="23"/>
      <c r="L20" s="23"/>
      <c r="M20" s="23"/>
      <c r="N20" s="27"/>
      <c r="O20" s="23"/>
      <c r="P20" s="23"/>
      <c r="Q20" s="23"/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690000</v>
      </c>
      <c r="E22" s="6"/>
      <c r="F22" s="11"/>
      <c r="G22" s="27">
        <v>230100</v>
      </c>
      <c r="H22" s="23">
        <v>219999.99</v>
      </c>
      <c r="I22" s="11"/>
      <c r="J22" s="11"/>
      <c r="K22" s="11"/>
      <c r="L22" s="11"/>
      <c r="M22" s="11"/>
      <c r="N22" s="11"/>
      <c r="O22" s="11"/>
      <c r="P22" s="23"/>
      <c r="Q22" s="27"/>
      <c r="R22" s="22"/>
    </row>
    <row r="23" spans="3:18" x14ac:dyDescent="0.75">
      <c r="C23" s="5" t="s">
        <v>15</v>
      </c>
      <c r="D23" s="27">
        <v>3560000</v>
      </c>
      <c r="E23" s="6"/>
      <c r="F23" s="11">
        <v>180666.48</v>
      </c>
      <c r="G23" s="27">
        <v>217500</v>
      </c>
      <c r="H23" s="23">
        <v>188000</v>
      </c>
      <c r="I23" s="23"/>
      <c r="J23" s="23"/>
      <c r="K23" s="23"/>
      <c r="L23" s="27"/>
      <c r="M23" s="11"/>
      <c r="N23" s="27"/>
      <c r="O23" s="27"/>
      <c r="P23" s="23"/>
      <c r="Q23" s="27"/>
      <c r="R23" s="22"/>
    </row>
    <row r="24" spans="3:18" x14ac:dyDescent="0.75">
      <c r="C24" s="5" t="s">
        <v>16</v>
      </c>
      <c r="D24" s="27">
        <v>500000</v>
      </c>
      <c r="E24" s="6"/>
      <c r="F24" s="11"/>
      <c r="G24" s="11"/>
      <c r="H24" s="23"/>
      <c r="I24" s="11"/>
      <c r="J24" s="23"/>
      <c r="K24" s="11"/>
      <c r="L24" s="11"/>
      <c r="M24" s="11"/>
      <c r="N24" s="27"/>
      <c r="O24" s="11"/>
      <c r="P24" s="23"/>
      <c r="Q24" s="27"/>
      <c r="R24" s="22"/>
    </row>
    <row r="25" spans="3:18" x14ac:dyDescent="0.75">
      <c r="C25" s="3" t="s">
        <v>17</v>
      </c>
      <c r="D25" s="4">
        <f>SUM(D26:D34)</f>
        <v>7641562</v>
      </c>
      <c r="E25" s="4"/>
      <c r="F25" s="14">
        <f>SUM(F26:F50)</f>
        <v>202616</v>
      </c>
      <c r="G25" s="12">
        <f t="shared" ref="G25:M25" si="5">SUM(G26:G34)</f>
        <v>810953.40999999992</v>
      </c>
      <c r="H25" s="12">
        <f t="shared" si="5"/>
        <v>377616</v>
      </c>
      <c r="I25" s="12">
        <f t="shared" si="5"/>
        <v>0</v>
      </c>
      <c r="J25" s="14">
        <f t="shared" si="5"/>
        <v>0</v>
      </c>
      <c r="K25" s="12">
        <f t="shared" si="5"/>
        <v>0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1391185.41</v>
      </c>
    </row>
    <row r="26" spans="3:18" x14ac:dyDescent="0.75">
      <c r="C26" s="5" t="s">
        <v>18</v>
      </c>
      <c r="D26" s="27">
        <v>2820000</v>
      </c>
      <c r="E26" s="6"/>
      <c r="F26" s="13">
        <v>202616</v>
      </c>
      <c r="G26" s="27">
        <v>272009.40999999997</v>
      </c>
      <c r="H26" s="11">
        <v>202616</v>
      </c>
      <c r="I26" s="11"/>
      <c r="J26" s="11"/>
      <c r="K26" s="23"/>
      <c r="L26" s="27"/>
      <c r="M26" s="11"/>
      <c r="N26" s="27"/>
      <c r="O26" s="27"/>
      <c r="P26" s="23"/>
      <c r="Q26" s="27"/>
      <c r="R26" s="22"/>
    </row>
    <row r="27" spans="3:18" x14ac:dyDescent="0.75">
      <c r="C27" s="5" t="s">
        <v>19</v>
      </c>
      <c r="D27" s="27">
        <v>395000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27"/>
      <c r="R27" s="22"/>
    </row>
    <row r="28" spans="3:18" x14ac:dyDescent="0.75">
      <c r="C28" s="5" t="s">
        <v>20</v>
      </c>
      <c r="D28" s="27">
        <v>503211</v>
      </c>
      <c r="E28" s="6"/>
      <c r="F28" s="11"/>
      <c r="G28" s="27">
        <v>53926</v>
      </c>
      <c r="H28" s="23"/>
      <c r="I28" s="11"/>
      <c r="J28" s="11"/>
      <c r="K28" s="23"/>
      <c r="L28" s="11"/>
      <c r="M28" s="11"/>
      <c r="N28" s="11"/>
      <c r="O28" s="11"/>
      <c r="P28" s="23"/>
      <c r="Q28" s="27"/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150000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27"/>
      <c r="R30" s="22"/>
    </row>
    <row r="31" spans="3:18" x14ac:dyDescent="0.75">
      <c r="C31" s="5" t="s">
        <v>23</v>
      </c>
      <c r="D31" s="27">
        <v>260000</v>
      </c>
      <c r="E31" s="6"/>
      <c r="F31" s="11"/>
      <c r="G31" s="11"/>
      <c r="H31" s="11"/>
      <c r="I31" s="11"/>
      <c r="J31" s="11"/>
      <c r="K31" s="23"/>
      <c r="L31" s="11"/>
      <c r="M31" s="11"/>
      <c r="N31" s="11"/>
      <c r="O31" s="11"/>
      <c r="P31" s="23"/>
      <c r="Q31" s="27"/>
      <c r="R31" s="22"/>
    </row>
    <row r="32" spans="3:18" x14ac:dyDescent="0.75">
      <c r="C32" s="5" t="s">
        <v>24</v>
      </c>
      <c r="D32" s="27">
        <v>2342619</v>
      </c>
      <c r="E32" s="6"/>
      <c r="F32" s="11"/>
      <c r="G32" s="27">
        <v>350000</v>
      </c>
      <c r="H32" s="11">
        <v>175000</v>
      </c>
      <c r="I32" s="11"/>
      <c r="J32" s="11"/>
      <c r="K32" s="11"/>
      <c r="L32" s="11"/>
      <c r="M32" s="11"/>
      <c r="N32" s="27"/>
      <c r="O32" s="27"/>
      <c r="P32" s="27"/>
      <c r="Q32" s="27"/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1170732</v>
      </c>
      <c r="E34" s="6"/>
      <c r="F34" s="11"/>
      <c r="G34" s="27">
        <v>135018</v>
      </c>
      <c r="H34" s="11"/>
      <c r="I34" s="11"/>
      <c r="J34" s="11"/>
      <c r="K34" s="23"/>
      <c r="L34" s="27"/>
      <c r="M34" s="11"/>
      <c r="N34" s="11"/>
      <c r="O34" s="11"/>
      <c r="P34" s="23"/>
      <c r="Q34" s="27"/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919999</v>
      </c>
      <c r="E51" s="4"/>
      <c r="F51" s="25">
        <f t="shared" ref="F51" si="7">SUM(F52:F60)</f>
        <v>0</v>
      </c>
      <c r="G51" s="11">
        <f>SUM(G52:G60)</f>
        <v>568170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0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568170</v>
      </c>
    </row>
    <row r="52" spans="3:18" x14ac:dyDescent="0.75">
      <c r="C52" s="5" t="s">
        <v>44</v>
      </c>
      <c r="D52" s="27">
        <v>650000</v>
      </c>
      <c r="E52" s="6"/>
      <c r="F52" s="11"/>
      <c r="G52" s="27">
        <v>420080</v>
      </c>
      <c r="H52" s="23"/>
      <c r="I52" s="11"/>
      <c r="J52" s="11"/>
      <c r="K52" s="11"/>
      <c r="L52" s="11"/>
      <c r="M52" s="11"/>
      <c r="N52" s="11"/>
      <c r="O52" s="11"/>
      <c r="P52" s="11"/>
      <c r="Q52" s="27"/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27">
        <v>143960</v>
      </c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159999</v>
      </c>
      <c r="E56" s="6"/>
      <c r="F56" s="11"/>
      <c r="G56" s="27">
        <v>4130</v>
      </c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35548460</v>
      </c>
      <c r="E82" s="20"/>
      <c r="F82" s="21">
        <f>F9+F15+F25+F35+F45+F51</f>
        <v>1824423.75</v>
      </c>
      <c r="G82" s="21">
        <f>G9+G15+G25+G35+G45+G51</f>
        <v>3267864.6799999997</v>
      </c>
      <c r="H82" s="21">
        <f>H9+H15+H25+H51</f>
        <v>2266502.06</v>
      </c>
      <c r="I82" s="21">
        <f t="shared" ref="I82:O82" si="8">I9+I15+I25+I51</f>
        <v>0</v>
      </c>
      <c r="J82" s="21">
        <f t="shared" si="8"/>
        <v>0</v>
      </c>
      <c r="K82" s="21">
        <f>K9+K15+K25+K51</f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7358790.4900000002</v>
      </c>
    </row>
    <row r="88" spans="3:18" x14ac:dyDescent="0.75">
      <c r="C88" s="18" t="s">
        <v>104</v>
      </c>
      <c r="E88" s="36" t="s">
        <v>102</v>
      </c>
      <c r="F88" s="36"/>
      <c r="G88" s="36"/>
      <c r="H88" s="36"/>
      <c r="I88" s="36"/>
      <c r="M88" s="36" t="s">
        <v>106</v>
      </c>
      <c r="N88" s="36"/>
      <c r="O88" s="36"/>
      <c r="P88" s="36"/>
    </row>
    <row r="89" spans="3:18" x14ac:dyDescent="0.75">
      <c r="C89" s="17" t="s">
        <v>105</v>
      </c>
      <c r="E89" s="31" t="s">
        <v>103</v>
      </c>
      <c r="F89" s="31"/>
      <c r="G89" s="31"/>
      <c r="H89" s="31"/>
      <c r="I89" s="31"/>
      <c r="M89" s="31" t="s">
        <v>107</v>
      </c>
      <c r="N89" s="31"/>
      <c r="O89" s="31"/>
      <c r="P89" s="31"/>
    </row>
    <row r="90" spans="3:18" x14ac:dyDescent="0.75">
      <c r="C90" s="17" t="s">
        <v>99</v>
      </c>
      <c r="F90" s="31" t="s">
        <v>100</v>
      </c>
      <c r="G90" s="31"/>
      <c r="H90" s="31"/>
      <c r="M90" s="31" t="s">
        <v>101</v>
      </c>
      <c r="N90" s="31"/>
      <c r="O90" s="31"/>
      <c r="P90" s="31"/>
    </row>
    <row r="91" spans="3:18" ht="15.5" thickBot="1" x14ac:dyDescent="0.9"/>
    <row r="92" spans="3:18" ht="15.5" thickBot="1" x14ac:dyDescent="0.9">
      <c r="C92" s="10" t="s">
        <v>94</v>
      </c>
    </row>
    <row r="93" spans="3:18" ht="45.75" customHeight="1" thickBot="1" x14ac:dyDescent="0.9">
      <c r="C93" s="8" t="s">
        <v>95</v>
      </c>
    </row>
    <row r="94" spans="3:18" ht="59.75" thickBot="1" x14ac:dyDescent="0.9">
      <c r="C94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2024-04-03T18:15:21Z</cp:lastPrinted>
  <dcterms:created xsi:type="dcterms:W3CDTF">2021-07-29T18:58:50Z</dcterms:created>
  <dcterms:modified xsi:type="dcterms:W3CDTF">2024-04-19T20:15:46Z</dcterms:modified>
</cp:coreProperties>
</file>