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Pictures\Transparencia Noviembre 2022\"/>
    </mc:Choice>
  </mc:AlternateContent>
  <bookViews>
    <workbookView xWindow="0" yWindow="0" windowWidth="23040" windowHeight="9384" tabRatio="627"/>
  </bookViews>
  <sheets>
    <sheet name="NOMINA DICIEMBRE 2021" sheetId="12" r:id="rId1"/>
  </sheets>
  <definedNames>
    <definedName name="_xlnm.Print_Area" localSheetId="0">'NOMINA DICIEMBRE 2021'!$A$1:$J$69</definedName>
  </definedNames>
  <calcPr calcId="152511"/>
</workbook>
</file>

<file path=xl/calcChain.xml><?xml version="1.0" encoding="utf-8"?>
<calcChain xmlns="http://schemas.openxmlformats.org/spreadsheetml/2006/main">
  <c r="J58" i="12" l="1"/>
  <c r="G55" i="12" l="1"/>
  <c r="I16" i="12" l="1"/>
  <c r="I40" i="12" l="1"/>
  <c r="J40" i="12" s="1"/>
  <c r="G40" i="12"/>
  <c r="G29" i="12" l="1"/>
  <c r="I41" i="12"/>
  <c r="J41" i="12" s="1"/>
  <c r="G41" i="12"/>
  <c r="I39" i="12"/>
  <c r="J39" i="12" s="1"/>
  <c r="G39" i="12"/>
  <c r="I31" i="12"/>
  <c r="J31" i="12" s="1"/>
  <c r="G31" i="12"/>
  <c r="I30" i="12"/>
  <c r="J30" i="12" s="1"/>
  <c r="G30" i="12"/>
  <c r="I26" i="12"/>
  <c r="J26" i="12" s="1"/>
  <c r="G26" i="12"/>
  <c r="I25" i="12"/>
  <c r="J25" i="12" s="1"/>
  <c r="G25" i="12"/>
  <c r="I24" i="12"/>
  <c r="J24" i="12" s="1"/>
  <c r="G24" i="12"/>
  <c r="I32" i="12" l="1"/>
  <c r="J32" i="12" s="1"/>
  <c r="G32" i="12"/>
  <c r="I53" i="12" l="1"/>
  <c r="J53" i="12" s="1"/>
  <c r="G53" i="12"/>
  <c r="I56" i="12" l="1"/>
  <c r="J56" i="12" s="1"/>
  <c r="G56" i="12"/>
  <c r="I55" i="12"/>
  <c r="I54" i="12"/>
  <c r="J54" i="12" s="1"/>
  <c r="G54" i="12"/>
  <c r="I44" i="12"/>
  <c r="J44" i="12" s="1"/>
  <c r="G44" i="12"/>
  <c r="I52" i="12"/>
  <c r="J52" i="12" s="1"/>
  <c r="G52" i="12"/>
  <c r="I51" i="12"/>
  <c r="J51" i="12" s="1"/>
  <c r="G51" i="12"/>
  <c r="I50" i="12"/>
  <c r="J50" i="12" s="1"/>
  <c r="G50" i="12"/>
  <c r="I49" i="12"/>
  <c r="J49" i="12" s="1"/>
  <c r="G49" i="12"/>
  <c r="I48" i="12"/>
  <c r="J48" i="12" s="1"/>
  <c r="G48" i="12"/>
  <c r="I46" i="12"/>
  <c r="J46" i="12" s="1"/>
  <c r="G46" i="12"/>
  <c r="I45" i="12"/>
  <c r="J45" i="12" s="1"/>
  <c r="G45" i="12"/>
  <c r="I43" i="12"/>
  <c r="J43" i="12" s="1"/>
  <c r="G43" i="12"/>
  <c r="I42" i="12"/>
  <c r="J42" i="12" s="1"/>
  <c r="G42" i="12"/>
  <c r="I33" i="12"/>
  <c r="J33" i="12" s="1"/>
  <c r="G33" i="12"/>
  <c r="I23" i="12"/>
  <c r="J23" i="12" s="1"/>
  <c r="G23" i="12"/>
  <c r="I38" i="12"/>
  <c r="J38" i="12" s="1"/>
  <c r="G38" i="12"/>
  <c r="I37" i="12"/>
  <c r="J37" i="12" s="1"/>
  <c r="G37" i="12"/>
  <c r="I36" i="12"/>
  <c r="J36" i="12" s="1"/>
  <c r="G36" i="12"/>
  <c r="I35" i="12"/>
  <c r="J35" i="12" s="1"/>
  <c r="G35" i="12"/>
  <c r="I34" i="12"/>
  <c r="J34" i="12" s="1"/>
  <c r="G34" i="12"/>
  <c r="I47" i="12"/>
  <c r="J47" i="12" s="1"/>
  <c r="G47" i="12"/>
  <c r="I21" i="12"/>
  <c r="J21" i="12" s="1"/>
  <c r="G21" i="12"/>
  <c r="I28" i="12"/>
  <c r="J28" i="12" s="1"/>
  <c r="G28" i="12"/>
  <c r="I27" i="12"/>
  <c r="J27" i="12" s="1"/>
  <c r="G27" i="12"/>
  <c r="I29" i="12"/>
  <c r="J29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G58" i="12" l="1"/>
</calcChain>
</file>

<file path=xl/sharedStrings.xml><?xml version="1.0" encoding="utf-8"?>
<sst xmlns="http://schemas.openxmlformats.org/spreadsheetml/2006/main" count="140" uniqueCount="58">
  <si>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</si>
  <si>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</si>
  <si>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</si>
  <si>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</si>
  <si>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</si>
  <si>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</si>
  <si>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 xml:space="preserve">Encargada de la Sección de Correspondencia y Archivo 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</si>
  <si>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</si>
  <si>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</si>
  <si>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</si>
  <si>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</si>
  <si>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</si>
  <si>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</si>
  <si>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</si>
  <si>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</si>
  <si>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</si>
  <si>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</si>
  <si>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</si>
  <si>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</si>
  <si>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</si>
  <si>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</si>
  <si>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</si>
  <si>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</si>
  <si>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</si>
  <si>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</si>
  <si>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</si>
  <si>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</si>
  <si>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</si>
  <si>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</si>
  <si>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</si>
  <si>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Docente</t>
  </si>
  <si>
    <t>Encargado de la División de Compras</t>
  </si>
  <si>
    <t xml:space="preserve">Encargado del Departamento de Consultoría Jurídica </t>
  </si>
  <si>
    <t>Encargada de la Sección de Servicios Estudiantiles</t>
  </si>
  <si>
    <t>Encargado de la División de Presupuesto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</si>
  <si>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</si>
  <si>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</si>
  <si>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</si>
  <si>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</si>
  <si>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</si>
  <si>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</si>
  <si>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</si>
  <si>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</si>
  <si>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Activos Fijos</t>
  </si>
  <si>
    <t>Encargada Unidad de Camarería</t>
  </si>
  <si>
    <t>Encargada de la División de planificacion Académica</t>
  </si>
  <si>
    <t>Subdirectora de Contabilidad</t>
  </si>
  <si>
    <t>Encargado Division de Logistica</t>
  </si>
  <si>
    <t>Encargado División Extensión y Educ. Continua</t>
  </si>
  <si>
    <t>Encargada Seccion de Calidad</t>
  </si>
  <si>
    <t xml:space="preserve">Asistente del Subdirector de investigación </t>
  </si>
  <si>
    <t>GENERO</t>
  </si>
  <si>
    <t>M</t>
  </si>
  <si>
    <t>F</t>
  </si>
  <si>
    <t>Subdirector Administrativo EGAEE</t>
  </si>
  <si>
    <t>Chofer</t>
  </si>
  <si>
    <t>8 de diciembre del 2022</t>
  </si>
  <si>
    <t>DIRECCION, SUB-DIRECIONES , ENCARGADOS DE DEPATARMENTOS, DIVISIONES, SECCIONES Y UNIDADES  DE LA EGAEE, CORRESPONDIENTE AL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</si>
</sst>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8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164" fontId="14" fillId="2" borderId="0" xfId="0" applyNumberFormat="1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43" fontId="17" fillId="0" borderId="0" xfId="0" applyNumberFormat="1" applyFont="1"/>
    <xf numFmtId="164" fontId="4" fillId="0" borderId="0" xfId="0" applyNumberFormat="1" applyFont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9"/>
  <sheetViews>
    <sheetView tabSelected="1" view="pageBreakPreview" topLeftCell="A53" zoomScaleNormal="100" zoomScaleSheetLayoutView="100" zoomScalePageLayoutView="80" workbookViewId="0">
      <selection activeCell="B63" sqref="B63"/>
    </sheetView>
  </sheetViews>
  <sheetFormatPr baseColWidth="10" defaultRowHeight="13.2" x14ac:dyDescent="0.25"/>
  <cols>
    <col min="1" max="1" width="4.21875" customWidth="1"/>
    <col min="2" max="2" width="43.44140625" customWidth="1"/>
    <col min="3" max="3" width="7.21875" customWidth="1"/>
    <col min="4" max="4" width="9" customWidth="1"/>
    <col min="5" max="5" width="14.5546875" customWidth="1"/>
    <col min="6" max="6" width="14" style="12" customWidth="1"/>
    <col min="7" max="7" width="12.77734375" customWidth="1"/>
    <col min="8" max="8" width="8.77734375" customWidth="1"/>
    <col min="9" max="9" width="10.77734375" customWidth="1"/>
    <col min="10" max="10" width="17.44140625" customWidth="1"/>
  </cols>
  <sheetData>
    <row r="3" spans="1:10" x14ac:dyDescent="0.25">
      <c r="A3" s="11"/>
      <c r="B3" s="11"/>
      <c r="C3" s="11"/>
      <c r="D3" s="11"/>
      <c r="E3" s="11"/>
      <c r="F3" s="39"/>
      <c r="G3" s="11"/>
      <c r="H3" s="11"/>
      <c r="I3" s="11"/>
      <c r="J3" s="11"/>
    </row>
    <row r="4" spans="1:10" x14ac:dyDescent="0.25">
      <c r="A4" s="11"/>
      <c r="B4" s="11"/>
      <c r="C4" s="11"/>
      <c r="D4" s="11"/>
      <c r="E4" s="11"/>
      <c r="F4" s="39"/>
      <c r="G4" s="11"/>
      <c r="H4" s="11"/>
      <c r="I4" s="11"/>
      <c r="J4" s="11"/>
    </row>
    <row r="5" spans="1:10" x14ac:dyDescent="0.25">
      <c r="A5" s="11"/>
      <c r="B5" s="11"/>
      <c r="C5" s="11"/>
      <c r="D5" s="11"/>
      <c r="E5" s="11"/>
      <c r="F5" s="39"/>
      <c r="G5" s="11"/>
      <c r="H5" s="11"/>
      <c r="I5" s="11"/>
      <c r="J5" s="11"/>
    </row>
    <row r="6" spans="1:10" ht="15.6" x14ac:dyDescent="0.25">
      <c r="A6" s="6"/>
      <c r="B6" s="6"/>
      <c r="C6" s="6"/>
      <c r="D6" s="6"/>
      <c r="E6" s="6"/>
      <c r="F6" s="40"/>
      <c r="G6" s="6"/>
      <c r="H6" s="6"/>
      <c r="I6" s="6"/>
      <c r="J6" s="6"/>
    </row>
    <row r="7" spans="1:10" ht="15.6" x14ac:dyDescent="0.25">
      <c r="A7" s="6"/>
      <c r="B7" s="6"/>
      <c r="C7" s="6"/>
      <c r="D7" s="6"/>
      <c r="E7" s="6"/>
      <c r="F7" s="40"/>
      <c r="G7" s="6"/>
      <c r="H7" s="6"/>
      <c r="I7" s="6"/>
      <c r="J7" s="6"/>
    </row>
    <row r="8" spans="1:10" ht="15.6" x14ac:dyDescent="0.25">
      <c r="A8" s="6"/>
      <c r="B8" s="6"/>
      <c r="C8" s="6"/>
      <c r="D8" s="6"/>
      <c r="E8" s="6"/>
      <c r="F8" s="40"/>
      <c r="G8" s="6"/>
      <c r="H8" s="6"/>
      <c r="I8" s="6"/>
      <c r="J8" s="6"/>
    </row>
    <row r="9" spans="1:10" ht="15.6" x14ac:dyDescent="0.3">
      <c r="A9" s="7"/>
      <c r="B9" s="7"/>
      <c r="C9" s="7"/>
      <c r="D9" s="7"/>
      <c r="E9" s="7"/>
      <c r="F9" s="41"/>
      <c r="G9" s="7"/>
      <c r="H9" s="7"/>
      <c r="I9" s="7"/>
      <c r="J9" s="7"/>
    </row>
    <row r="10" spans="1:10" ht="15.6" x14ac:dyDescent="0.3">
      <c r="A10" s="8"/>
      <c r="B10" s="8"/>
      <c r="C10" s="8"/>
      <c r="D10" s="8"/>
      <c r="E10" s="8"/>
      <c r="F10" s="42"/>
      <c r="G10" s="8"/>
      <c r="H10" s="8"/>
      <c r="I10" s="8"/>
      <c r="J10" s="8"/>
    </row>
    <row r="11" spans="1:10" ht="0.75" customHeight="1" x14ac:dyDescent="0.3">
      <c r="A11" s="8"/>
      <c r="B11" s="8"/>
      <c r="C11" s="8"/>
      <c r="D11" s="8"/>
      <c r="E11" s="8"/>
      <c r="F11" s="42"/>
      <c r="G11" s="8"/>
      <c r="H11" s="8"/>
      <c r="I11" s="8"/>
      <c r="J11" s="8"/>
    </row>
    <row r="12" spans="1:10" ht="2.25" customHeight="1" x14ac:dyDescent="0.3">
      <c r="A12" s="8"/>
      <c r="B12" s="8"/>
      <c r="C12" s="8"/>
      <c r="D12" s="8"/>
      <c r="E12" s="8"/>
      <c r="F12" s="42"/>
      <c r="G12" s="8"/>
      <c r="H12" s="8"/>
      <c r="I12" s="8"/>
      <c r="J12" s="8"/>
    </row>
    <row r="13" spans="1:10" ht="19.5" customHeight="1" thickBot="1" x14ac:dyDescent="0.3">
      <c r="A13" s="15"/>
      <c r="B13" s="37"/>
      <c r="C13" s="37"/>
      <c r="D13" s="15"/>
      <c r="E13" s="15"/>
      <c r="F13" s="43"/>
      <c r="G13" s="15"/>
      <c r="H13" s="15"/>
      <c r="I13" s="64" t="s">
        <v>56</v>
      </c>
      <c r="J13" s="64"/>
    </row>
    <row r="14" spans="1:10" ht="22.5" customHeight="1" thickBot="1" x14ac:dyDescent="0.3">
      <c r="A14" s="65" t="s">
        <v>57</v>
      </c>
      <c r="B14" s="66"/>
      <c r="C14" s="66"/>
      <c r="D14" s="66"/>
      <c r="E14" s="66"/>
      <c r="F14" s="66"/>
      <c r="G14" s="66"/>
      <c r="H14" s="66"/>
      <c r="I14" s="66"/>
      <c r="J14" s="67"/>
    </row>
    <row r="15" spans="1:10" ht="34.5" customHeight="1" x14ac:dyDescent="0.25">
      <c r="A15" s="23" t="s">
        <v>3</v>
      </c>
      <c r="B15" s="31" t="s">
        <v>24</v>
      </c>
      <c r="C15" s="31" t="s">
        <v>51</v>
      </c>
      <c r="D15" s="31" t="s">
        <v>36</v>
      </c>
      <c r="E15" s="32" t="s">
        <v>25</v>
      </c>
      <c r="F15" s="31" t="s">
        <v>26</v>
      </c>
      <c r="G15" s="31" t="s">
        <v>27</v>
      </c>
      <c r="H15" s="33" t="s">
        <v>21</v>
      </c>
      <c r="I15" s="31" t="s">
        <v>22</v>
      </c>
      <c r="J15" s="38" t="s">
        <v>23</v>
      </c>
    </row>
    <row r="16" spans="1:10" s="12" customFormat="1" ht="14.55" customHeight="1" x14ac:dyDescent="0.25">
      <c r="A16" s="24">
        <v>1</v>
      </c>
      <c r="B16" s="16" t="s">
        <v>9</v>
      </c>
      <c r="C16" s="17" t="s">
        <v>52</v>
      </c>
      <c r="D16" s="17" t="s">
        <v>37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0" s="12" customFormat="1" ht="15" customHeight="1" x14ac:dyDescent="0.25">
      <c r="A17" s="24">
        <v>2</v>
      </c>
      <c r="B17" s="16" t="s">
        <v>30</v>
      </c>
      <c r="C17" s="17" t="s">
        <v>52</v>
      </c>
      <c r="D17" s="17" t="s">
        <v>37</v>
      </c>
      <c r="E17" s="19">
        <v>0</v>
      </c>
      <c r="F17" s="18">
        <v>25000</v>
      </c>
      <c r="G17" s="18">
        <v>25000</v>
      </c>
      <c r="H17" s="19">
        <v>0</v>
      </c>
      <c r="I17" s="18">
        <v>2500</v>
      </c>
      <c r="J17" s="25">
        <v>22500</v>
      </c>
    </row>
    <row r="18" spans="1:10" s="12" customFormat="1" ht="19.8" customHeight="1" x14ac:dyDescent="0.25">
      <c r="A18" s="24">
        <v>3</v>
      </c>
      <c r="B18" s="16" t="s">
        <v>10</v>
      </c>
      <c r="C18" s="17" t="s">
        <v>52</v>
      </c>
      <c r="D18" s="17" t="s">
        <v>37</v>
      </c>
      <c r="E18" s="19">
        <v>0</v>
      </c>
      <c r="F18" s="18">
        <v>70000</v>
      </c>
      <c r="G18" s="18">
        <f t="shared" ref="G18:G42" si="0">E18+F18</f>
        <v>70000</v>
      </c>
      <c r="H18" s="19">
        <v>4795.8500000000004</v>
      </c>
      <c r="I18" s="18">
        <f t="shared" ref="I18:I40" si="1">F18/10</f>
        <v>7000</v>
      </c>
      <c r="J18" s="25">
        <f t="shared" ref="J18:J42" si="2">E18+F18-H18-I18</f>
        <v>58204.15</v>
      </c>
    </row>
    <row r="19" spans="1:10" s="12" customFormat="1" ht="17.100000000000001" customHeight="1" x14ac:dyDescent="0.25">
      <c r="A19" s="24">
        <v>4</v>
      </c>
      <c r="B19" s="16" t="s">
        <v>11</v>
      </c>
      <c r="C19" s="17" t="s">
        <v>52</v>
      </c>
      <c r="D19" s="17" t="s">
        <v>37</v>
      </c>
      <c r="E19" s="19">
        <v>0</v>
      </c>
      <c r="F19" s="18">
        <v>70000</v>
      </c>
      <c r="G19" s="18">
        <f t="shared" si="0"/>
        <v>70000</v>
      </c>
      <c r="H19" s="19">
        <v>4795.8500000000004</v>
      </c>
      <c r="I19" s="18">
        <f t="shared" si="1"/>
        <v>7000</v>
      </c>
      <c r="J19" s="25">
        <f t="shared" si="2"/>
        <v>58204.15</v>
      </c>
    </row>
    <row r="20" spans="1:10" s="12" customFormat="1" ht="17.100000000000001" customHeight="1" x14ac:dyDescent="0.25">
      <c r="A20" s="24">
        <v>5</v>
      </c>
      <c r="B20" s="16" t="s">
        <v>31</v>
      </c>
      <c r="C20" s="17" t="s">
        <v>52</v>
      </c>
      <c r="D20" s="17" t="s">
        <v>37</v>
      </c>
      <c r="E20" s="19">
        <v>0</v>
      </c>
      <c r="F20" s="18">
        <v>25000</v>
      </c>
      <c r="G20" s="18">
        <f t="shared" si="0"/>
        <v>25000</v>
      </c>
      <c r="H20" s="19">
        <v>0</v>
      </c>
      <c r="I20" s="18">
        <f t="shared" si="1"/>
        <v>2500</v>
      </c>
      <c r="J20" s="25">
        <f t="shared" si="2"/>
        <v>22500</v>
      </c>
    </row>
    <row r="21" spans="1:10" s="12" customFormat="1" ht="17.100000000000001" customHeight="1" x14ac:dyDescent="0.25">
      <c r="A21" s="24">
        <v>6</v>
      </c>
      <c r="B21" s="16" t="s">
        <v>41</v>
      </c>
      <c r="C21" s="17" t="s">
        <v>53</v>
      </c>
      <c r="D21" s="17" t="s">
        <v>37</v>
      </c>
      <c r="E21" s="19">
        <v>0</v>
      </c>
      <c r="F21" s="18">
        <v>35000</v>
      </c>
      <c r="G21" s="18">
        <f t="shared" si="0"/>
        <v>35000</v>
      </c>
      <c r="H21" s="19">
        <v>0</v>
      </c>
      <c r="I21" s="18">
        <f t="shared" si="1"/>
        <v>3500</v>
      </c>
      <c r="J21" s="25">
        <f t="shared" si="2"/>
        <v>31500</v>
      </c>
    </row>
    <row r="22" spans="1:10" s="12" customFormat="1" ht="19.8" customHeight="1" x14ac:dyDescent="0.25">
      <c r="A22" s="24">
        <v>7</v>
      </c>
      <c r="B22" s="16" t="s">
        <v>12</v>
      </c>
      <c r="C22" s="17" t="s">
        <v>53</v>
      </c>
      <c r="D22" s="17" t="s">
        <v>37</v>
      </c>
      <c r="E22" s="19">
        <v>0</v>
      </c>
      <c r="F22" s="18">
        <v>25000</v>
      </c>
      <c r="G22" s="18">
        <f t="shared" si="0"/>
        <v>25000</v>
      </c>
      <c r="H22" s="19">
        <v>0</v>
      </c>
      <c r="I22" s="18">
        <f t="shared" si="1"/>
        <v>2500</v>
      </c>
      <c r="J22" s="25">
        <f t="shared" si="2"/>
        <v>22500</v>
      </c>
    </row>
    <row r="23" spans="1:10" s="12" customFormat="1" ht="19.8" customHeight="1" x14ac:dyDescent="0.25">
      <c r="A23" s="24">
        <v>8</v>
      </c>
      <c r="B23" s="16" t="s">
        <v>49</v>
      </c>
      <c r="C23" s="17" t="s">
        <v>53</v>
      </c>
      <c r="D23" s="17" t="s">
        <v>37</v>
      </c>
      <c r="E23" s="19">
        <v>0</v>
      </c>
      <c r="F23" s="18">
        <v>15000</v>
      </c>
      <c r="G23" s="18">
        <f>E23+F23</f>
        <v>15000</v>
      </c>
      <c r="H23" s="19">
        <v>0</v>
      </c>
      <c r="I23" s="18">
        <f>F23/10</f>
        <v>1500</v>
      </c>
      <c r="J23" s="25">
        <f>E23+F23-H23-I23</f>
        <v>13500</v>
      </c>
    </row>
    <row r="24" spans="1:10" s="12" customFormat="1" ht="19.8" customHeight="1" x14ac:dyDescent="0.25">
      <c r="A24" s="24">
        <v>9</v>
      </c>
      <c r="B24" s="16" t="s">
        <v>15</v>
      </c>
      <c r="C24" s="17" t="s">
        <v>52</v>
      </c>
      <c r="D24" s="17" t="s">
        <v>37</v>
      </c>
      <c r="E24" s="19">
        <v>0</v>
      </c>
      <c r="F24" s="18">
        <v>25000</v>
      </c>
      <c r="G24" s="18">
        <f t="shared" si="0"/>
        <v>25000</v>
      </c>
      <c r="H24" s="19">
        <v>0</v>
      </c>
      <c r="I24" s="18">
        <f t="shared" si="1"/>
        <v>2500</v>
      </c>
      <c r="J24" s="25">
        <f t="shared" si="2"/>
        <v>22500</v>
      </c>
    </row>
    <row r="25" spans="1:10" s="12" customFormat="1" ht="19.8" customHeight="1" x14ac:dyDescent="0.25">
      <c r="A25" s="24">
        <v>10</v>
      </c>
      <c r="B25" s="16" t="s">
        <v>32</v>
      </c>
      <c r="C25" s="17" t="s">
        <v>52</v>
      </c>
      <c r="D25" s="17" t="s">
        <v>37</v>
      </c>
      <c r="E25" s="19">
        <v>0</v>
      </c>
      <c r="F25" s="18">
        <v>35000</v>
      </c>
      <c r="G25" s="18">
        <f t="shared" si="0"/>
        <v>35000</v>
      </c>
      <c r="H25" s="19">
        <v>0</v>
      </c>
      <c r="I25" s="18">
        <f t="shared" si="1"/>
        <v>3500</v>
      </c>
      <c r="J25" s="25">
        <f t="shared" si="2"/>
        <v>31500</v>
      </c>
    </row>
    <row r="26" spans="1:10" s="12" customFormat="1" ht="15" customHeight="1" x14ac:dyDescent="0.25">
      <c r="A26" s="24">
        <v>11</v>
      </c>
      <c r="B26" s="16" t="s">
        <v>46</v>
      </c>
      <c r="C26" s="17" t="s">
        <v>53</v>
      </c>
      <c r="D26" s="17" t="s">
        <v>37</v>
      </c>
      <c r="E26" s="19">
        <v>0</v>
      </c>
      <c r="F26" s="18">
        <v>70000</v>
      </c>
      <c r="G26" s="18">
        <f t="shared" si="0"/>
        <v>70000</v>
      </c>
      <c r="H26" s="19">
        <v>4795.8500000000004</v>
      </c>
      <c r="I26" s="18">
        <f t="shared" si="1"/>
        <v>7000</v>
      </c>
      <c r="J26" s="25">
        <f t="shared" si="2"/>
        <v>58204.15</v>
      </c>
    </row>
    <row r="27" spans="1:10" s="12" customFormat="1" ht="18" customHeight="1" x14ac:dyDescent="0.25">
      <c r="A27" s="24">
        <v>12</v>
      </c>
      <c r="B27" s="16" t="s">
        <v>33</v>
      </c>
      <c r="C27" s="17" t="s">
        <v>52</v>
      </c>
      <c r="D27" s="17" t="s">
        <v>37</v>
      </c>
      <c r="E27" s="19">
        <v>0</v>
      </c>
      <c r="F27" s="18">
        <v>20000</v>
      </c>
      <c r="G27" s="18">
        <f t="shared" si="0"/>
        <v>20000</v>
      </c>
      <c r="H27" s="19">
        <v>0</v>
      </c>
      <c r="I27" s="18">
        <f t="shared" si="1"/>
        <v>2000</v>
      </c>
      <c r="J27" s="25">
        <f t="shared" si="2"/>
        <v>18000</v>
      </c>
    </row>
    <row r="28" spans="1:10" s="12" customFormat="1" ht="15" customHeight="1" x14ac:dyDescent="0.25">
      <c r="A28" s="24">
        <v>13</v>
      </c>
      <c r="B28" s="16" t="s">
        <v>55</v>
      </c>
      <c r="C28" s="17" t="s">
        <v>52</v>
      </c>
      <c r="D28" s="17" t="s">
        <v>37</v>
      </c>
      <c r="E28" s="19">
        <v>0</v>
      </c>
      <c r="F28" s="18">
        <v>10000</v>
      </c>
      <c r="G28" s="18">
        <f t="shared" si="0"/>
        <v>10000</v>
      </c>
      <c r="H28" s="19">
        <v>0</v>
      </c>
      <c r="I28" s="18">
        <f t="shared" si="1"/>
        <v>1000</v>
      </c>
      <c r="J28" s="25">
        <f t="shared" si="2"/>
        <v>9000</v>
      </c>
    </row>
    <row r="29" spans="1:10" s="12" customFormat="1" ht="15" customHeight="1" x14ac:dyDescent="0.25">
      <c r="A29" s="24">
        <v>14</v>
      </c>
      <c r="B29" s="16" t="s">
        <v>48</v>
      </c>
      <c r="C29" s="17" t="s">
        <v>52</v>
      </c>
      <c r="D29" s="17" t="s">
        <v>37</v>
      </c>
      <c r="E29" s="19">
        <v>0</v>
      </c>
      <c r="F29" s="18">
        <v>25000</v>
      </c>
      <c r="G29" s="18">
        <f>E29+F29</f>
        <v>25000</v>
      </c>
      <c r="H29" s="19">
        <v>0</v>
      </c>
      <c r="I29" s="18">
        <f>F29/10</f>
        <v>2500</v>
      </c>
      <c r="J29" s="25">
        <f>E29+F29-H29-I29</f>
        <v>22500</v>
      </c>
    </row>
    <row r="30" spans="1:10" s="12" customFormat="1" ht="23.55" customHeight="1" x14ac:dyDescent="0.25">
      <c r="A30" s="24">
        <v>15</v>
      </c>
      <c r="B30" s="16" t="s">
        <v>42</v>
      </c>
      <c r="C30" s="17" t="s">
        <v>52</v>
      </c>
      <c r="D30" s="17" t="s">
        <v>37</v>
      </c>
      <c r="E30" s="19">
        <v>0</v>
      </c>
      <c r="F30" s="18">
        <v>25000</v>
      </c>
      <c r="G30" s="18">
        <f t="shared" si="0"/>
        <v>25000</v>
      </c>
      <c r="H30" s="19">
        <v>0</v>
      </c>
      <c r="I30" s="18">
        <f t="shared" si="1"/>
        <v>2500</v>
      </c>
      <c r="J30" s="25">
        <f t="shared" si="2"/>
        <v>22500</v>
      </c>
    </row>
    <row r="31" spans="1:10" s="12" customFormat="1" ht="18" customHeight="1" x14ac:dyDescent="0.25">
      <c r="A31" s="24">
        <v>16</v>
      </c>
      <c r="B31" s="16" t="s">
        <v>13</v>
      </c>
      <c r="C31" s="17" t="s">
        <v>52</v>
      </c>
      <c r="D31" s="17" t="s">
        <v>37</v>
      </c>
      <c r="E31" s="19">
        <v>0</v>
      </c>
      <c r="F31" s="18">
        <v>10000</v>
      </c>
      <c r="G31" s="18">
        <f t="shared" si="0"/>
        <v>10000</v>
      </c>
      <c r="H31" s="19">
        <v>0</v>
      </c>
      <c r="I31" s="18">
        <f t="shared" si="1"/>
        <v>1000</v>
      </c>
      <c r="J31" s="25">
        <f t="shared" si="2"/>
        <v>9000</v>
      </c>
    </row>
    <row r="32" spans="1:10" s="12" customFormat="1" ht="15" customHeight="1" x14ac:dyDescent="0.25">
      <c r="A32" s="24">
        <v>17</v>
      </c>
      <c r="B32" s="16" t="s">
        <v>38</v>
      </c>
      <c r="C32" s="17" t="s">
        <v>52</v>
      </c>
      <c r="D32" s="17" t="s">
        <v>37</v>
      </c>
      <c r="E32" s="19">
        <v>0</v>
      </c>
      <c r="F32" s="18">
        <v>15000</v>
      </c>
      <c r="G32" s="18">
        <f t="shared" si="0"/>
        <v>15000</v>
      </c>
      <c r="H32" s="19">
        <v>0</v>
      </c>
      <c r="I32" s="18">
        <f t="shared" si="1"/>
        <v>1500</v>
      </c>
      <c r="J32" s="25">
        <f t="shared" si="2"/>
        <v>13500</v>
      </c>
    </row>
    <row r="33" spans="1:10" s="12" customFormat="1" ht="21.6" customHeight="1" x14ac:dyDescent="0.25">
      <c r="A33" s="24">
        <v>18</v>
      </c>
      <c r="B33" s="16" t="s">
        <v>34</v>
      </c>
      <c r="C33" s="17" t="s">
        <v>52</v>
      </c>
      <c r="D33" s="17" t="s">
        <v>37</v>
      </c>
      <c r="E33" s="19">
        <v>0</v>
      </c>
      <c r="F33" s="18">
        <v>25000</v>
      </c>
      <c r="G33" s="18">
        <f t="shared" si="0"/>
        <v>25000</v>
      </c>
      <c r="H33" s="19">
        <v>0</v>
      </c>
      <c r="I33" s="18">
        <f t="shared" si="1"/>
        <v>2500</v>
      </c>
      <c r="J33" s="25">
        <f t="shared" si="2"/>
        <v>22500</v>
      </c>
    </row>
    <row r="34" spans="1:10" s="12" customFormat="1" ht="15.75" customHeight="1" x14ac:dyDescent="0.25">
      <c r="A34" s="24">
        <v>19</v>
      </c>
      <c r="B34" s="16" t="s">
        <v>14</v>
      </c>
      <c r="C34" s="17" t="s">
        <v>53</v>
      </c>
      <c r="D34" s="17" t="s">
        <v>37</v>
      </c>
      <c r="E34" s="19">
        <v>0</v>
      </c>
      <c r="F34" s="18">
        <v>20000</v>
      </c>
      <c r="G34" s="18">
        <f t="shared" si="0"/>
        <v>20000</v>
      </c>
      <c r="H34" s="19">
        <v>0</v>
      </c>
      <c r="I34" s="18">
        <f t="shared" si="1"/>
        <v>2000</v>
      </c>
      <c r="J34" s="25">
        <f t="shared" si="2"/>
        <v>18000</v>
      </c>
    </row>
    <row r="35" spans="1:10" s="12" customFormat="1" ht="15.75" customHeight="1" x14ac:dyDescent="0.25">
      <c r="A35" s="24">
        <v>20</v>
      </c>
      <c r="B35" s="16" t="s">
        <v>17</v>
      </c>
      <c r="C35" s="17" t="s">
        <v>52</v>
      </c>
      <c r="D35" s="17" t="s">
        <v>37</v>
      </c>
      <c r="E35" s="19">
        <v>0</v>
      </c>
      <c r="F35" s="18">
        <v>10000</v>
      </c>
      <c r="G35" s="18">
        <f t="shared" si="0"/>
        <v>10000</v>
      </c>
      <c r="H35" s="19">
        <v>0</v>
      </c>
      <c r="I35" s="18">
        <f t="shared" si="1"/>
        <v>1000</v>
      </c>
      <c r="J35" s="25">
        <f t="shared" si="2"/>
        <v>9000</v>
      </c>
    </row>
    <row r="36" spans="1:10" s="12" customFormat="1" ht="17.25" customHeight="1" x14ac:dyDescent="0.25">
      <c r="A36" s="24">
        <v>21</v>
      </c>
      <c r="B36" s="16" t="s">
        <v>16</v>
      </c>
      <c r="C36" s="17" t="s">
        <v>53</v>
      </c>
      <c r="D36" s="17" t="s">
        <v>37</v>
      </c>
      <c r="E36" s="19">
        <v>0</v>
      </c>
      <c r="F36" s="18">
        <v>10000</v>
      </c>
      <c r="G36" s="18">
        <f t="shared" si="0"/>
        <v>10000</v>
      </c>
      <c r="H36" s="19">
        <v>0</v>
      </c>
      <c r="I36" s="18">
        <f t="shared" si="1"/>
        <v>1000</v>
      </c>
      <c r="J36" s="25">
        <f t="shared" si="2"/>
        <v>9000</v>
      </c>
    </row>
    <row r="37" spans="1:10" s="12" customFormat="1" ht="15.75" customHeight="1" x14ac:dyDescent="0.25">
      <c r="A37" s="24">
        <v>22</v>
      </c>
      <c r="B37" s="16" t="s">
        <v>16</v>
      </c>
      <c r="C37" s="17" t="s">
        <v>53</v>
      </c>
      <c r="D37" s="17" t="s">
        <v>37</v>
      </c>
      <c r="E37" s="19">
        <v>0</v>
      </c>
      <c r="F37" s="18">
        <v>10000</v>
      </c>
      <c r="G37" s="18">
        <f t="shared" si="0"/>
        <v>10000</v>
      </c>
      <c r="H37" s="19">
        <v>0</v>
      </c>
      <c r="I37" s="18">
        <f t="shared" si="1"/>
        <v>1000</v>
      </c>
      <c r="J37" s="25">
        <f t="shared" si="2"/>
        <v>9000</v>
      </c>
    </row>
    <row r="38" spans="1:10" s="12" customFormat="1" ht="15.75" customHeight="1" x14ac:dyDescent="0.25">
      <c r="A38" s="24">
        <v>23</v>
      </c>
      <c r="B38" s="16" t="s">
        <v>39</v>
      </c>
      <c r="C38" s="17" t="s">
        <v>53</v>
      </c>
      <c r="D38" s="17" t="s">
        <v>37</v>
      </c>
      <c r="E38" s="19">
        <v>0</v>
      </c>
      <c r="F38" s="18">
        <v>15000</v>
      </c>
      <c r="G38" s="18">
        <f t="shared" si="0"/>
        <v>15000</v>
      </c>
      <c r="H38" s="19">
        <v>0</v>
      </c>
      <c r="I38" s="18">
        <f t="shared" si="1"/>
        <v>1500</v>
      </c>
      <c r="J38" s="25">
        <f t="shared" si="2"/>
        <v>13500</v>
      </c>
    </row>
    <row r="39" spans="1:10" s="12" customFormat="1" ht="15.75" customHeight="1" x14ac:dyDescent="0.25">
      <c r="A39" s="24">
        <v>24</v>
      </c>
      <c r="B39" s="16" t="s">
        <v>35</v>
      </c>
      <c r="C39" s="17" t="s">
        <v>53</v>
      </c>
      <c r="D39" s="17" t="s">
        <v>37</v>
      </c>
      <c r="E39" s="19">
        <v>0</v>
      </c>
      <c r="F39" s="18">
        <v>15000</v>
      </c>
      <c r="G39" s="18">
        <f t="shared" si="0"/>
        <v>15000</v>
      </c>
      <c r="H39" s="19">
        <v>0</v>
      </c>
      <c r="I39" s="18">
        <f t="shared" si="1"/>
        <v>1500</v>
      </c>
      <c r="J39" s="25">
        <f t="shared" si="2"/>
        <v>13500</v>
      </c>
    </row>
    <row r="40" spans="1:10" s="12" customFormat="1" ht="17.25" customHeight="1" x14ac:dyDescent="0.25">
      <c r="A40" s="24">
        <v>25</v>
      </c>
      <c r="B40" s="16" t="s">
        <v>50</v>
      </c>
      <c r="C40" s="17" t="s">
        <v>53</v>
      </c>
      <c r="D40" s="17" t="s">
        <v>37</v>
      </c>
      <c r="E40" s="19">
        <v>0</v>
      </c>
      <c r="F40" s="18">
        <v>10000</v>
      </c>
      <c r="G40" s="18">
        <f t="shared" si="0"/>
        <v>10000</v>
      </c>
      <c r="H40" s="19">
        <v>0</v>
      </c>
      <c r="I40" s="18">
        <f t="shared" si="1"/>
        <v>1000</v>
      </c>
      <c r="J40" s="25">
        <f t="shared" si="2"/>
        <v>9000</v>
      </c>
    </row>
    <row r="41" spans="1:10" s="12" customFormat="1" ht="17.25" customHeight="1" x14ac:dyDescent="0.25">
      <c r="A41" s="24">
        <v>26</v>
      </c>
      <c r="B41" s="16" t="s">
        <v>18</v>
      </c>
      <c r="C41" s="17" t="s">
        <v>53</v>
      </c>
      <c r="D41" s="17" t="s">
        <v>37</v>
      </c>
      <c r="E41" s="19">
        <v>0</v>
      </c>
      <c r="F41" s="18">
        <v>25000</v>
      </c>
      <c r="G41" s="18">
        <f t="shared" si="0"/>
        <v>25000</v>
      </c>
      <c r="H41" s="19">
        <v>0</v>
      </c>
      <c r="I41" s="18">
        <f>F41*0.1</f>
        <v>2500</v>
      </c>
      <c r="J41" s="25">
        <f t="shared" si="2"/>
        <v>22500</v>
      </c>
    </row>
    <row r="42" spans="1:10" s="12" customFormat="1" ht="15" customHeight="1" x14ac:dyDescent="0.25">
      <c r="A42" s="24">
        <v>27</v>
      </c>
      <c r="B42" s="16" t="s">
        <v>2</v>
      </c>
      <c r="C42" s="17" t="s">
        <v>53</v>
      </c>
      <c r="D42" s="17" t="s">
        <v>37</v>
      </c>
      <c r="E42" s="19">
        <v>0</v>
      </c>
      <c r="F42" s="18">
        <v>10000</v>
      </c>
      <c r="G42" s="18">
        <f t="shared" si="0"/>
        <v>10000</v>
      </c>
      <c r="H42" s="19">
        <v>0</v>
      </c>
      <c r="I42" s="18">
        <f>F42/10</f>
        <v>1000</v>
      </c>
      <c r="J42" s="25">
        <f t="shared" si="2"/>
        <v>9000</v>
      </c>
    </row>
    <row r="43" spans="1:10" s="12" customFormat="1" ht="25.5" customHeight="1" x14ac:dyDescent="0.25">
      <c r="A43" s="24">
        <v>28</v>
      </c>
      <c r="B43" s="20" t="s">
        <v>6</v>
      </c>
      <c r="C43" s="58" t="s">
        <v>53</v>
      </c>
      <c r="D43" s="17" t="s">
        <v>37</v>
      </c>
      <c r="E43" s="19">
        <v>0</v>
      </c>
      <c r="F43" s="18">
        <v>25000</v>
      </c>
      <c r="G43" s="18">
        <f t="shared" ref="G43:G47" si="3">E43+F43</f>
        <v>25000</v>
      </c>
      <c r="H43" s="19">
        <v>0</v>
      </c>
      <c r="I43" s="18">
        <f>F43/10</f>
        <v>2500</v>
      </c>
      <c r="J43" s="25">
        <f t="shared" ref="J43:J47" si="4">E43+F43-H43-I43</f>
        <v>22500</v>
      </c>
    </row>
    <row r="44" spans="1:10" s="12" customFormat="1" ht="13.05" customHeight="1" x14ac:dyDescent="0.25">
      <c r="A44" s="24">
        <v>29</v>
      </c>
      <c r="B44" s="20" t="s">
        <v>0</v>
      </c>
      <c r="C44" s="58" t="s">
        <v>53</v>
      </c>
      <c r="D44" s="17" t="s">
        <v>37</v>
      </c>
      <c r="E44" s="19">
        <v>7259.95</v>
      </c>
      <c r="F44" s="18">
        <v>10000</v>
      </c>
      <c r="G44" s="18">
        <f t="shared" si="3"/>
        <v>17259.95</v>
      </c>
      <c r="H44" s="19">
        <v>0</v>
      </c>
      <c r="I44" s="18">
        <f>F44*0.1</f>
        <v>1000</v>
      </c>
      <c r="J44" s="25">
        <f t="shared" si="4"/>
        <v>16259.95</v>
      </c>
    </row>
    <row r="45" spans="1:10" s="12" customFormat="1" ht="24.75" customHeight="1" x14ac:dyDescent="0.25">
      <c r="A45" s="24">
        <v>30</v>
      </c>
      <c r="B45" s="20" t="s">
        <v>8</v>
      </c>
      <c r="C45" s="58" t="s">
        <v>53</v>
      </c>
      <c r="D45" s="17" t="s">
        <v>37</v>
      </c>
      <c r="E45" s="19">
        <v>8613.5</v>
      </c>
      <c r="F45" s="18">
        <v>25000</v>
      </c>
      <c r="G45" s="18">
        <f t="shared" si="3"/>
        <v>33613.5</v>
      </c>
      <c r="H45" s="19">
        <v>0</v>
      </c>
      <c r="I45" s="18">
        <f>F45*0.1</f>
        <v>2500</v>
      </c>
      <c r="J45" s="25">
        <f t="shared" si="4"/>
        <v>31113.5</v>
      </c>
    </row>
    <row r="46" spans="1:10" s="12" customFormat="1" ht="14.25" customHeight="1" x14ac:dyDescent="0.25">
      <c r="A46" s="24">
        <v>31</v>
      </c>
      <c r="B46" s="20" t="s">
        <v>44</v>
      </c>
      <c r="C46" s="58" t="s">
        <v>53</v>
      </c>
      <c r="D46" s="17" t="s">
        <v>37</v>
      </c>
      <c r="E46" s="19">
        <v>11600</v>
      </c>
      <c r="F46" s="18">
        <v>10000</v>
      </c>
      <c r="G46" s="18">
        <f t="shared" si="3"/>
        <v>21600</v>
      </c>
      <c r="H46" s="19">
        <v>0</v>
      </c>
      <c r="I46" s="18">
        <f>F46*0.1</f>
        <v>1000</v>
      </c>
      <c r="J46" s="25">
        <f t="shared" si="4"/>
        <v>20600</v>
      </c>
    </row>
    <row r="47" spans="1:10" s="12" customFormat="1" ht="15.75" customHeight="1" x14ac:dyDescent="0.25">
      <c r="A47" s="24">
        <v>32</v>
      </c>
      <c r="B47" s="16" t="s">
        <v>40</v>
      </c>
      <c r="C47" s="17" t="s">
        <v>53</v>
      </c>
      <c r="D47" s="17" t="s">
        <v>37</v>
      </c>
      <c r="E47" s="19">
        <v>11000</v>
      </c>
      <c r="F47" s="18">
        <v>15000</v>
      </c>
      <c r="G47" s="18">
        <f t="shared" si="3"/>
        <v>26000</v>
      </c>
      <c r="H47" s="19">
        <v>0</v>
      </c>
      <c r="I47" s="18">
        <f>F47/10</f>
        <v>1500</v>
      </c>
      <c r="J47" s="25">
        <f t="shared" si="4"/>
        <v>24500</v>
      </c>
    </row>
    <row r="48" spans="1:10" s="12" customFormat="1" ht="15.6" customHeight="1" x14ac:dyDescent="0.25">
      <c r="A48" s="24">
        <v>33</v>
      </c>
      <c r="B48" s="20" t="s">
        <v>5</v>
      </c>
      <c r="C48" s="58" t="s">
        <v>52</v>
      </c>
      <c r="D48" s="17" t="s">
        <v>37</v>
      </c>
      <c r="E48" s="19">
        <v>6398.6</v>
      </c>
      <c r="F48" s="18">
        <v>10000</v>
      </c>
      <c r="G48" s="18">
        <f t="shared" ref="G48:G56" si="5">E48+F48</f>
        <v>16398.599999999999</v>
      </c>
      <c r="H48" s="19">
        <v>0</v>
      </c>
      <c r="I48" s="18">
        <f t="shared" ref="I48:I56" si="6">F48*0.1</f>
        <v>1000</v>
      </c>
      <c r="J48" s="25">
        <f t="shared" ref="J48:J56" si="7">E48+F48-H48-I48</f>
        <v>15398.599999999999</v>
      </c>
    </row>
    <row r="49" spans="1:10" s="12" customFormat="1" ht="15.6" customHeight="1" x14ac:dyDescent="0.25">
      <c r="A49" s="24">
        <v>34</v>
      </c>
      <c r="B49" s="20" t="s">
        <v>4</v>
      </c>
      <c r="C49" s="58" t="s">
        <v>52</v>
      </c>
      <c r="D49" s="17" t="s">
        <v>37</v>
      </c>
      <c r="E49" s="19">
        <v>7998.25</v>
      </c>
      <c r="F49" s="18">
        <v>4000</v>
      </c>
      <c r="G49" s="18">
        <f t="shared" si="5"/>
        <v>11998.25</v>
      </c>
      <c r="H49" s="19">
        <v>0</v>
      </c>
      <c r="I49" s="18">
        <f t="shared" si="6"/>
        <v>400</v>
      </c>
      <c r="J49" s="25">
        <f t="shared" si="7"/>
        <v>11598.25</v>
      </c>
    </row>
    <row r="50" spans="1:10" s="12" customFormat="1" ht="14.1" customHeight="1" x14ac:dyDescent="0.25">
      <c r="A50" s="24">
        <v>35</v>
      </c>
      <c r="B50" s="20" t="s">
        <v>47</v>
      </c>
      <c r="C50" s="58" t="s">
        <v>52</v>
      </c>
      <c r="D50" s="17" t="s">
        <v>37</v>
      </c>
      <c r="E50" s="19">
        <v>10000</v>
      </c>
      <c r="F50" s="18">
        <v>25000</v>
      </c>
      <c r="G50" s="18">
        <f t="shared" si="5"/>
        <v>35000</v>
      </c>
      <c r="H50" s="19">
        <v>0</v>
      </c>
      <c r="I50" s="18">
        <f t="shared" si="6"/>
        <v>2500</v>
      </c>
      <c r="J50" s="25">
        <f t="shared" si="7"/>
        <v>32500</v>
      </c>
    </row>
    <row r="51" spans="1:10" s="12" customFormat="1" ht="17.25" customHeight="1" x14ac:dyDescent="0.25">
      <c r="A51" s="24">
        <v>36</v>
      </c>
      <c r="B51" s="20" t="s">
        <v>2</v>
      </c>
      <c r="C51" s="58" t="s">
        <v>53</v>
      </c>
      <c r="D51" s="17" t="s">
        <v>37</v>
      </c>
      <c r="E51" s="19">
        <v>7475</v>
      </c>
      <c r="F51" s="18">
        <v>10000</v>
      </c>
      <c r="G51" s="18">
        <f t="shared" si="5"/>
        <v>17475</v>
      </c>
      <c r="H51" s="19">
        <v>0</v>
      </c>
      <c r="I51" s="18">
        <f t="shared" si="6"/>
        <v>1000</v>
      </c>
      <c r="J51" s="25">
        <f t="shared" si="7"/>
        <v>16475</v>
      </c>
    </row>
    <row r="52" spans="1:10" s="12" customFormat="1" ht="15.75" customHeight="1" x14ac:dyDescent="0.25">
      <c r="A52" s="24">
        <v>37</v>
      </c>
      <c r="B52" s="20" t="s">
        <v>45</v>
      </c>
      <c r="C52" s="58" t="s">
        <v>53</v>
      </c>
      <c r="D52" s="17" t="s">
        <v>37</v>
      </c>
      <c r="E52" s="19">
        <v>7259.95</v>
      </c>
      <c r="F52" s="18">
        <v>25000</v>
      </c>
      <c r="G52" s="18">
        <f t="shared" si="5"/>
        <v>32259.95</v>
      </c>
      <c r="H52" s="19">
        <v>0</v>
      </c>
      <c r="I52" s="18">
        <f t="shared" si="6"/>
        <v>2500</v>
      </c>
      <c r="J52" s="25">
        <f t="shared" si="7"/>
        <v>29759.95</v>
      </c>
    </row>
    <row r="53" spans="1:10" s="12" customFormat="1" ht="14.25" customHeight="1" x14ac:dyDescent="0.25">
      <c r="A53" s="24">
        <v>38</v>
      </c>
      <c r="B53" s="20" t="s">
        <v>0</v>
      </c>
      <c r="C53" s="58" t="s">
        <v>53</v>
      </c>
      <c r="D53" s="17" t="s">
        <v>37</v>
      </c>
      <c r="E53" s="19">
        <v>6974.47</v>
      </c>
      <c r="F53" s="18">
        <v>10000</v>
      </c>
      <c r="G53" s="18">
        <f t="shared" si="5"/>
        <v>16974.47</v>
      </c>
      <c r="H53" s="19">
        <v>0</v>
      </c>
      <c r="I53" s="18">
        <f t="shared" si="6"/>
        <v>1000</v>
      </c>
      <c r="J53" s="25">
        <f t="shared" si="7"/>
        <v>15974.470000000001</v>
      </c>
    </row>
    <row r="54" spans="1:10" s="12" customFormat="1" ht="12.75" customHeight="1" x14ac:dyDescent="0.25">
      <c r="A54" s="24">
        <v>39</v>
      </c>
      <c r="B54" s="20" t="s">
        <v>43</v>
      </c>
      <c r="C54" s="58" t="s">
        <v>53</v>
      </c>
      <c r="D54" s="17" t="s">
        <v>37</v>
      </c>
      <c r="E54" s="19">
        <v>11000</v>
      </c>
      <c r="F54" s="18">
        <v>10000</v>
      </c>
      <c r="G54" s="18">
        <f t="shared" si="5"/>
        <v>21000</v>
      </c>
      <c r="H54" s="19">
        <v>0</v>
      </c>
      <c r="I54" s="18">
        <f t="shared" si="6"/>
        <v>1000</v>
      </c>
      <c r="J54" s="25">
        <f t="shared" si="7"/>
        <v>20000</v>
      </c>
    </row>
    <row r="55" spans="1:10" s="12" customFormat="1" ht="15" customHeight="1" x14ac:dyDescent="0.25">
      <c r="A55" s="24">
        <v>40</v>
      </c>
      <c r="B55" s="20" t="s">
        <v>7</v>
      </c>
      <c r="C55" s="58" t="s">
        <v>53</v>
      </c>
      <c r="D55" s="17" t="s">
        <v>37</v>
      </c>
      <c r="E55" s="19">
        <v>22425</v>
      </c>
      <c r="F55" s="18">
        <v>0</v>
      </c>
      <c r="G55" s="18">
        <f t="shared" si="5"/>
        <v>22425</v>
      </c>
      <c r="H55" s="19">
        <v>0</v>
      </c>
      <c r="I55" s="18">
        <f t="shared" si="6"/>
        <v>0</v>
      </c>
      <c r="J55" s="25">
        <v>22425</v>
      </c>
    </row>
    <row r="56" spans="1:10" s="12" customFormat="1" ht="16.5" customHeight="1" thickBot="1" x14ac:dyDescent="0.3">
      <c r="A56" s="24">
        <v>41</v>
      </c>
      <c r="B56" s="26" t="s">
        <v>1</v>
      </c>
      <c r="C56" s="59" t="s">
        <v>53</v>
      </c>
      <c r="D56" s="27" t="s">
        <v>37</v>
      </c>
      <c r="E56" s="28">
        <v>6398.6</v>
      </c>
      <c r="F56" s="29">
        <v>10000</v>
      </c>
      <c r="G56" s="29">
        <f t="shared" si="5"/>
        <v>16398.599999999999</v>
      </c>
      <c r="H56" s="28">
        <v>0</v>
      </c>
      <c r="I56" s="29">
        <f t="shared" si="6"/>
        <v>1000</v>
      </c>
      <c r="J56" s="30">
        <f t="shared" si="7"/>
        <v>15398.599999999999</v>
      </c>
    </row>
    <row r="57" spans="1:10" ht="15" customHeight="1" thickBot="1" x14ac:dyDescent="0.3">
      <c r="A57" s="21"/>
      <c r="B57" s="50"/>
      <c r="C57" s="50"/>
      <c r="D57" s="50"/>
      <c r="E57" s="51"/>
      <c r="F57" s="44"/>
      <c r="G57" s="44"/>
      <c r="H57" s="52"/>
      <c r="I57" s="44"/>
      <c r="J57" s="53"/>
    </row>
    <row r="58" spans="1:10" ht="13.8" thickBot="1" x14ac:dyDescent="0.3">
      <c r="A58" s="22"/>
      <c r="B58" s="53"/>
      <c r="C58" s="53"/>
      <c r="D58" s="53"/>
      <c r="E58" s="57"/>
      <c r="F58" s="45" t="s">
        <v>28</v>
      </c>
      <c r="G58" s="54">
        <f>SUM(G16:G57)</f>
        <v>1113403.32</v>
      </c>
      <c r="H58" s="53"/>
      <c r="I58" s="55" t="s">
        <v>29</v>
      </c>
      <c r="J58" s="56">
        <f>SUM(J16:J56)</f>
        <v>977782.82999999984</v>
      </c>
    </row>
    <row r="59" spans="1:10" ht="13.8" x14ac:dyDescent="0.25">
      <c r="A59" s="13"/>
      <c r="B59" s="13"/>
      <c r="C59" s="13"/>
      <c r="D59" s="13"/>
      <c r="E59" s="13"/>
      <c r="F59" s="46"/>
      <c r="G59" s="13"/>
      <c r="H59" s="13"/>
      <c r="I59" s="9"/>
      <c r="J59" s="13"/>
    </row>
    <row r="60" spans="1:10" ht="12.75" customHeight="1" x14ac:dyDescent="0.25">
      <c r="A60" s="1"/>
      <c r="B60" s="60"/>
      <c r="C60" s="1"/>
      <c r="D60" s="1"/>
      <c r="E60" s="34"/>
      <c r="F60" s="5"/>
      <c r="G60" s="4"/>
      <c r="H60" s="1"/>
      <c r="I60" s="3"/>
      <c r="J60" s="1"/>
    </row>
    <row r="61" spans="1:10" ht="15" hidden="1" x14ac:dyDescent="0.25">
      <c r="A61" s="1"/>
      <c r="B61" s="1"/>
      <c r="C61" s="1"/>
      <c r="D61" s="1"/>
      <c r="E61" s="4"/>
      <c r="F61" s="5"/>
      <c r="G61" s="4"/>
      <c r="H61" s="1"/>
      <c r="I61" s="3"/>
      <c r="J61" s="1"/>
    </row>
    <row r="62" spans="1:10" ht="15" hidden="1" x14ac:dyDescent="0.25">
      <c r="A62" s="1"/>
      <c r="B62" s="1"/>
      <c r="C62" s="1"/>
      <c r="D62" s="1"/>
      <c r="E62" s="4"/>
      <c r="F62" s="5"/>
      <c r="G62" s="1"/>
      <c r="H62" s="1"/>
      <c r="I62" s="3"/>
      <c r="J62" s="1"/>
    </row>
    <row r="63" spans="1:10" ht="15.6" x14ac:dyDescent="0.3">
      <c r="A63" s="1"/>
      <c r="B63" s="1"/>
      <c r="C63" s="1"/>
      <c r="D63" s="1"/>
      <c r="E63" s="63"/>
      <c r="F63" s="47"/>
      <c r="G63" s="62"/>
      <c r="H63" s="36"/>
      <c r="I63" s="35"/>
      <c r="J63" s="61"/>
    </row>
    <row r="64" spans="1:10" ht="56.25" customHeight="1" x14ac:dyDescent="0.25">
      <c r="A64" s="2"/>
      <c r="B64" s="2"/>
      <c r="C64" s="2"/>
      <c r="D64" s="2"/>
      <c r="E64" s="2"/>
      <c r="F64" s="48"/>
      <c r="G64" s="2"/>
      <c r="H64" s="2"/>
      <c r="I64" s="10"/>
      <c r="J64" s="2"/>
    </row>
    <row r="65" spans="1:10" ht="14.4" x14ac:dyDescent="0.25">
      <c r="A65" s="68" t="s">
        <v>19</v>
      </c>
      <c r="B65" s="68"/>
      <c r="C65" s="68"/>
      <c r="D65" s="68"/>
      <c r="E65" s="68"/>
      <c r="F65" s="68"/>
      <c r="G65" s="68"/>
      <c r="H65" s="68"/>
      <c r="I65" s="68"/>
      <c r="J65" s="68"/>
    </row>
    <row r="66" spans="1:10" ht="14.4" x14ac:dyDescent="0.25">
      <c r="A66" s="69" t="s">
        <v>20</v>
      </c>
      <c r="B66" s="69"/>
      <c r="C66" s="69"/>
      <c r="D66" s="69"/>
      <c r="E66" s="69"/>
      <c r="F66" s="69"/>
      <c r="G66" s="69"/>
      <c r="H66" s="69"/>
      <c r="I66" s="69"/>
      <c r="J66" s="69"/>
    </row>
    <row r="67" spans="1:10" ht="14.4" x14ac:dyDescent="0.25">
      <c r="A67" s="69" t="s">
        <v>54</v>
      </c>
      <c r="B67" s="69"/>
      <c r="C67" s="69"/>
      <c r="D67" s="69"/>
      <c r="E67" s="69"/>
      <c r="F67" s="69"/>
      <c r="G67" s="69"/>
      <c r="H67" s="69"/>
      <c r="I67" s="69"/>
      <c r="J67" s="69"/>
    </row>
    <row r="68" spans="1:10" ht="22.8" x14ac:dyDescent="0.4">
      <c r="A68" s="14"/>
      <c r="B68" s="14"/>
      <c r="C68" s="14"/>
      <c r="D68" s="14"/>
      <c r="E68" s="14"/>
      <c r="F68" s="49"/>
      <c r="G68" s="14"/>
      <c r="H68" s="14"/>
      <c r="I68" s="14"/>
      <c r="J68" s="14"/>
    </row>
    <row r="69" spans="1:10" ht="22.8" x14ac:dyDescent="0.4">
      <c r="A69" s="14"/>
      <c r="B69" s="14"/>
      <c r="C69" s="14"/>
      <c r="D69" s="14"/>
      <c r="E69" s="14"/>
      <c r="F69" s="49"/>
      <c r="G69" s="14"/>
      <c r="H69" s="14"/>
      <c r="I69" s="14"/>
      <c r="J69" s="14"/>
    </row>
  </sheetData>
  <mergeCells count="5">
    <mergeCell ref="I13:J13"/>
    <mergeCell ref="A14:J14"/>
    <mergeCell ref="A65:J65"/>
    <mergeCell ref="A66:J66"/>
    <mergeCell ref="A67:J67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DICIEMBRE 2021</vt:lpstr>
      <vt:lpstr>'NOMINA DICIEMBRE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2022-12-17T01:30:31Z</cp:lastPrinted>
  <dcterms:created xsi:type="dcterms:W3CDTF">2006-06-01T16:02:06Z</dcterms:created>
  <dcterms:modified xsi:type="dcterms:W3CDTF">2022-12-17T01:30:42Z</dcterms:modified>
</cp:coreProperties>
</file>