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n Consejo EGAEE\Documents\Trasnparencia 2023\Enero 2024\"/>
    </mc:Choice>
  </mc:AlternateContent>
  <bookViews>
    <workbookView showHorizontalScroll="0" showVerticalScroll="0" showSheetTabs="0" xWindow="0" yWindow="0" windowWidth="19200" windowHeight="7090" tabRatio="627"/>
  </bookViews>
  <sheets>
    <sheet name="NOMINA CONTRATADOS DICIEMB 2021" sheetId="12" r:id="rId1"/>
  </sheets>
  <definedNames>
    <definedName name="_xlnm.Print_Area" localSheetId="0">'NOMINA CONTRATADOS DICIEMB 2021'!$A$1:$L$51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2" l="1"/>
  <c r="L25" i="12"/>
  <c r="F25" i="12" l="1"/>
  <c r="L21" i="12" l="1"/>
  <c r="L20" i="12"/>
  <c r="L19" i="12"/>
  <c r="L18" i="12"/>
  <c r="I37" i="12"/>
  <c r="L37" i="12"/>
  <c r="F37" i="12"/>
  <c r="I19" i="12" l="1"/>
  <c r="F19" i="12"/>
  <c r="I21" i="12" l="1"/>
  <c r="L22" i="12"/>
  <c r="F18" i="12"/>
  <c r="L36" i="12" l="1"/>
  <c r="I36" i="12"/>
  <c r="F36" i="12"/>
  <c r="I34" i="12"/>
  <c r="I33" i="12"/>
  <c r="I32" i="12"/>
  <c r="I29" i="12"/>
  <c r="I28" i="12"/>
  <c r="I35" i="12"/>
  <c r="F32" i="12"/>
  <c r="L32" i="12"/>
  <c r="F20" i="12" l="1"/>
  <c r="F35" i="12" l="1"/>
  <c r="F34" i="12"/>
  <c r="F33" i="12"/>
  <c r="F31" i="12"/>
  <c r="F30" i="12"/>
  <c r="F29" i="12"/>
  <c r="F28" i="12"/>
  <c r="F27" i="12"/>
  <c r="F26" i="12"/>
  <c r="F24" i="12"/>
  <c r="F23" i="12"/>
  <c r="F22" i="12"/>
  <c r="F21" i="12"/>
  <c r="L26" i="12" l="1"/>
  <c r="L24" i="12"/>
  <c r="L27" i="12"/>
  <c r="L35" i="12"/>
  <c r="L28" i="12"/>
  <c r="L29" i="12"/>
  <c r="L30" i="12"/>
  <c r="L31" i="12"/>
  <c r="L33" i="12"/>
  <c r="L34" i="12"/>
  <c r="I31" i="12" l="1"/>
  <c r="I30" i="12"/>
  <c r="I27" i="12"/>
  <c r="I26" i="12"/>
  <c r="I24" i="12"/>
  <c r="L23" i="12"/>
  <c r="I23" i="12"/>
  <c r="I22" i="12"/>
  <c r="L39" i="12" l="1"/>
  <c r="I39" i="12"/>
</calcChain>
</file>

<file path=xl/sharedStrings.xml><?xml version="1.0" encoding="utf-8"?>
<sst xmlns="http://schemas.openxmlformats.org/spreadsheetml/2006/main" count="79" uniqueCount="39">
  <si>
    <t>No.</t>
  </si>
  <si>
    <t>PUESTO O CARGO</t>
  </si>
  <si>
    <t>GENERO</t>
  </si>
  <si>
    <t>ESTATUS</t>
  </si>
  <si>
    <t>DESDE</t>
  </si>
  <si>
    <t>HASTA</t>
  </si>
  <si>
    <t>SUELDO BRUTO FIJO POR CARGO</t>
  </si>
  <si>
    <t xml:space="preserve">OTROS INGRESOS </t>
  </si>
  <si>
    <t>TOTAL SUELDO BRUTO</t>
  </si>
  <si>
    <t>ISR</t>
  </si>
  <si>
    <t>DESCUENTO</t>
  </si>
  <si>
    <t xml:space="preserve">SUELDO NETO </t>
  </si>
  <si>
    <t>Encargada de la Sección de Investigación Docente.</t>
  </si>
  <si>
    <t>F</t>
  </si>
  <si>
    <t>CONTRATADO</t>
  </si>
  <si>
    <t xml:space="preserve">Asesora académica  </t>
  </si>
  <si>
    <t>Representante de Libre Acceso a la Información</t>
  </si>
  <si>
    <t>M</t>
  </si>
  <si>
    <t xml:space="preserve">Docente </t>
  </si>
  <si>
    <t>Conserje-tarde</t>
  </si>
  <si>
    <t xml:space="preserve">Asesor Académico   </t>
  </si>
  <si>
    <t>Soporte Técnico</t>
  </si>
  <si>
    <t>Encargada de la División de Presupuesto</t>
  </si>
  <si>
    <t>Docente</t>
  </si>
  <si>
    <t>Conserje-mañana</t>
  </si>
  <si>
    <t>Evaluadora de Tesis</t>
  </si>
  <si>
    <t>Coordinadora de Clase en Linea</t>
  </si>
  <si>
    <t>Administradora Pagina Web</t>
  </si>
  <si>
    <t>Encargado de la Sección de Servicios Generales</t>
  </si>
  <si>
    <t>Conserje</t>
  </si>
  <si>
    <t>Aasesora de Metodología</t>
  </si>
  <si>
    <t>Unidad de Redes Sociales</t>
  </si>
  <si>
    <t>TOTAL BRUTO</t>
  </si>
  <si>
    <t>TOTAL NETO</t>
  </si>
  <si>
    <t>CÉSAR R. MENCIA CURY</t>
  </si>
  <si>
    <t>Tte. Coronel Paracaidista, FARD. (DEM)</t>
  </si>
  <si>
    <t>Subdirector Administrativo de la EGAEE</t>
  </si>
  <si>
    <t>NOMINA PAGO SUELDO PERSONAL CONTRATADO DE LA EGAEE, CORRESPONDIENTE AL MES DE ENERO 2024</t>
  </si>
  <si>
    <t>11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</si>
</sst>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0\ _€"/>
  </numFmts>
  <fonts count="17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9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0" fontId="2" fillId="0" borderId="0" xfId="0" applyFont="1" applyAlignment="1">
      <alignment vertical="center" wrapText="1" readingOrder="1"/>
    </xf>
    <xf numFmtId="0" fontId="2" fillId="0" borderId="0" xfId="0" applyFont="1" applyAlignment="1">
      <alignment wrapText="1" readingOrder="1"/>
    </xf>
    <xf numFmtId="0" fontId="3" fillId="0" borderId="0" xfId="0" applyFont="1" applyAlignment="1">
      <alignment wrapText="1" readingOrder="1"/>
    </xf>
    <xf numFmtId="4" fontId="5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164" fontId="13" fillId="0" borderId="0" xfId="0" applyNumberFormat="1" applyFont="1"/>
    <xf numFmtId="165" fontId="11" fillId="0" borderId="0" xfId="0" applyNumberFormat="1" applyFont="1"/>
    <xf numFmtId="165" fontId="13" fillId="0" borderId="3" xfId="0" applyNumberFormat="1" applyFont="1" applyBorder="1" applyAlignment="1">
      <alignment horizontal="center"/>
    </xf>
    <xf numFmtId="4" fontId="13" fillId="0" borderId="4" xfId="0" applyNumberFormat="1" applyFont="1" applyBorder="1"/>
    <xf numFmtId="165" fontId="13" fillId="0" borderId="5" xfId="0" applyNumberFormat="1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0" fontId="0" fillId="2" borderId="0" xfId="0" applyFill="1"/>
    <xf numFmtId="14" fontId="16" fillId="2" borderId="1" xfId="0" applyNumberFormat="1" applyFont="1" applyFill="1" applyBorder="1" applyAlignment="1">
      <alignment horizontal="left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 readingOrder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2</xdr:row>
      <xdr:rowOff>754</xdr:rowOff>
    </xdr:from>
    <xdr:to>
      <xdr:col>9</xdr:col>
      <xdr:colOff>323849</xdr:colOff>
      <xdr:row>10</xdr:row>
      <xdr:rowOff>103910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9710" t="29707" r="36804" b="54653"/>
        <a:stretch/>
      </xdr:blipFill>
      <xdr:spPr bwMode="auto">
        <a:xfrm>
          <a:off x="1189759" y="324027"/>
          <a:ext cx="7144904" cy="15694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733425</xdr:colOff>
      <xdr:row>1</xdr:row>
      <xdr:rowOff>96004</xdr:rowOff>
    </xdr:from>
    <xdr:to>
      <xdr:col>9</xdr:col>
      <xdr:colOff>200025</xdr:colOff>
      <xdr:row>10</xdr:row>
      <xdr:rowOff>63500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28853" t="32890" r="28377" b="49516"/>
        <a:stretch/>
      </xdr:blipFill>
      <xdr:spPr bwMode="auto">
        <a:xfrm>
          <a:off x="1027834" y="257640"/>
          <a:ext cx="7183005" cy="15954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51"/>
  <sheetViews>
    <sheetView tabSelected="1" view="pageBreakPreview" topLeftCell="A37" zoomScaleNormal="100" zoomScaleSheetLayoutView="100" zoomScalePageLayoutView="140" workbookViewId="0">
      <selection activeCell="D43" sqref="D43"/>
    </sheetView>
  </sheetViews>
  <sheetFormatPr baseColWidth="10" defaultColWidth="11.40625" defaultRowHeight="13" x14ac:dyDescent="0.6"/>
  <cols>
    <col min="1" max="1" width="4.1328125" customWidth="1"/>
    <col min="2" max="2" width="31.26953125" customWidth="1"/>
    <col min="3" max="3" width="8.1328125" customWidth="1"/>
    <col min="4" max="4" width="13.26953125" customWidth="1"/>
    <col min="5" max="5" width="9.40625" customWidth="1"/>
    <col min="6" max="6" width="9" customWidth="1"/>
    <col min="7" max="7" width="16" customWidth="1"/>
    <col min="8" max="8" width="9.54296875" customWidth="1"/>
    <col min="9" max="9" width="13.7265625" customWidth="1"/>
    <col min="10" max="10" width="5.7265625" customWidth="1"/>
    <col min="11" max="11" width="13.40625" customWidth="1"/>
    <col min="12" max="12" width="12.1328125" customWidth="1"/>
  </cols>
  <sheetData>
    <row r="3" spans="1:12" x14ac:dyDescent="0.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6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6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5.75" x14ac:dyDescent="0.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.75" x14ac:dyDescent="0.6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.75" x14ac:dyDescent="0.6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5.75" x14ac:dyDescent="0.7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15.75" x14ac:dyDescent="0.7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5.75" x14ac:dyDescent="0.7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15.75" x14ac:dyDescent="0.7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5.75" x14ac:dyDescent="0.7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5.5" x14ac:dyDescent="0.7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1.75" customHeight="1" thickBot="1" x14ac:dyDescent="0.7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42" t="s">
        <v>38</v>
      </c>
      <c r="L15" s="42"/>
    </row>
    <row r="16" spans="1:12" ht="20.25" customHeight="1" x14ac:dyDescent="0.6">
      <c r="A16" s="37" t="s">
        <v>37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9"/>
    </row>
    <row r="17" spans="1:12" ht="36" customHeight="1" x14ac:dyDescent="0.6">
      <c r="A17" s="30" t="s">
        <v>0</v>
      </c>
      <c r="B17" s="16" t="s">
        <v>1</v>
      </c>
      <c r="C17" s="16" t="s">
        <v>2</v>
      </c>
      <c r="D17" s="16" t="s">
        <v>3</v>
      </c>
      <c r="E17" s="16" t="s">
        <v>4</v>
      </c>
      <c r="F17" s="16" t="s">
        <v>5</v>
      </c>
      <c r="G17" s="17" t="s">
        <v>6</v>
      </c>
      <c r="H17" s="16" t="s">
        <v>7</v>
      </c>
      <c r="I17" s="16" t="s">
        <v>8</v>
      </c>
      <c r="J17" s="18" t="s">
        <v>9</v>
      </c>
      <c r="K17" s="16" t="s">
        <v>10</v>
      </c>
      <c r="L17" s="31" t="s">
        <v>11</v>
      </c>
    </row>
    <row r="18" spans="1:12" ht="24" customHeight="1" x14ac:dyDescent="0.6">
      <c r="A18" s="32">
        <v>1</v>
      </c>
      <c r="B18" s="20" t="s">
        <v>12</v>
      </c>
      <c r="C18" s="19" t="s">
        <v>13</v>
      </c>
      <c r="D18" s="19" t="s">
        <v>14</v>
      </c>
      <c r="E18" s="21">
        <v>45231</v>
      </c>
      <c r="F18" s="21">
        <f>EDATE(E18,6)</f>
        <v>45413</v>
      </c>
      <c r="G18" s="22">
        <v>15000</v>
      </c>
      <c r="H18" s="23"/>
      <c r="I18" s="22">
        <v>15000</v>
      </c>
      <c r="J18" s="23">
        <v>0</v>
      </c>
      <c r="K18" s="22">
        <v>456</v>
      </c>
      <c r="L18" s="33">
        <f>G18+H18-K18</f>
        <v>14544</v>
      </c>
    </row>
    <row r="19" spans="1:12" ht="24" customHeight="1" x14ac:dyDescent="0.6">
      <c r="A19" s="32">
        <v>2</v>
      </c>
      <c r="B19" s="20" t="s">
        <v>15</v>
      </c>
      <c r="C19" s="19" t="s">
        <v>13</v>
      </c>
      <c r="D19" s="19" t="s">
        <v>14</v>
      </c>
      <c r="E19" s="21">
        <v>45231</v>
      </c>
      <c r="F19" s="21">
        <f t="shared" ref="F19" si="0">EDATE(E19,6)</f>
        <v>45413</v>
      </c>
      <c r="G19" s="22">
        <v>10000</v>
      </c>
      <c r="H19" s="22"/>
      <c r="I19" s="22">
        <f t="shared" ref="I19" si="1">G19+H19</f>
        <v>10000</v>
      </c>
      <c r="J19" s="23">
        <v>0</v>
      </c>
      <c r="K19" s="22">
        <v>3458.9</v>
      </c>
      <c r="L19" s="33">
        <f>G19+H19-J19-K19</f>
        <v>6541.1</v>
      </c>
    </row>
    <row r="20" spans="1:12" ht="22.5" customHeight="1" x14ac:dyDescent="0.6">
      <c r="A20" s="32">
        <v>3</v>
      </c>
      <c r="B20" s="20" t="s">
        <v>16</v>
      </c>
      <c r="C20" s="19" t="s">
        <v>17</v>
      </c>
      <c r="D20" s="19" t="s">
        <v>14</v>
      </c>
      <c r="E20" s="21">
        <v>45083</v>
      </c>
      <c r="F20" s="21">
        <f>EDATE(E20,6)</f>
        <v>45266</v>
      </c>
      <c r="G20" s="22">
        <v>15000</v>
      </c>
      <c r="H20" s="23"/>
      <c r="I20" s="22">
        <v>15000</v>
      </c>
      <c r="J20" s="23">
        <v>0</v>
      </c>
      <c r="K20" s="22">
        <v>456</v>
      </c>
      <c r="L20" s="33">
        <f>G20+H20-K20</f>
        <v>14544</v>
      </c>
    </row>
    <row r="21" spans="1:12" s="34" customFormat="1" ht="14.25" customHeight="1" x14ac:dyDescent="0.6">
      <c r="A21" s="32">
        <v>4</v>
      </c>
      <c r="B21" s="20" t="s">
        <v>18</v>
      </c>
      <c r="C21" s="19" t="s">
        <v>17</v>
      </c>
      <c r="D21" s="19" t="s">
        <v>14</v>
      </c>
      <c r="E21" s="21">
        <v>45170</v>
      </c>
      <c r="F21" s="21">
        <f t="shared" ref="F21:F35" si="2">EDATE(E21,6)</f>
        <v>45352</v>
      </c>
      <c r="G21" s="22">
        <v>5000</v>
      </c>
      <c r="H21" s="22"/>
      <c r="I21" s="22">
        <f>G21+H21</f>
        <v>5000</v>
      </c>
      <c r="J21" s="23">
        <v>0</v>
      </c>
      <c r="K21" s="22">
        <v>152</v>
      </c>
      <c r="L21" s="33">
        <f>G21+H21-J21-K21</f>
        <v>4848</v>
      </c>
    </row>
    <row r="22" spans="1:12" s="34" customFormat="1" ht="17.149999999999999" customHeight="1" x14ac:dyDescent="0.6">
      <c r="A22" s="32">
        <v>5</v>
      </c>
      <c r="B22" s="20" t="s">
        <v>19</v>
      </c>
      <c r="C22" s="19" t="s">
        <v>13</v>
      </c>
      <c r="D22" s="19" t="s">
        <v>14</v>
      </c>
      <c r="E22" s="21">
        <v>45170</v>
      </c>
      <c r="F22" s="21">
        <f t="shared" si="2"/>
        <v>45352</v>
      </c>
      <c r="G22" s="22">
        <v>10150</v>
      </c>
      <c r="H22" s="22"/>
      <c r="I22" s="22">
        <f t="shared" ref="I22:I27" si="3">G22+H22</f>
        <v>10150</v>
      </c>
      <c r="J22" s="23">
        <v>0</v>
      </c>
      <c r="K22" s="22">
        <v>1886.01</v>
      </c>
      <c r="L22" s="33">
        <f>G22+H22-J22-K22</f>
        <v>8263.99</v>
      </c>
    </row>
    <row r="23" spans="1:12" s="34" customFormat="1" ht="17.149999999999999" customHeight="1" x14ac:dyDescent="0.6">
      <c r="A23" s="32">
        <v>6</v>
      </c>
      <c r="B23" s="20" t="s">
        <v>20</v>
      </c>
      <c r="C23" s="19" t="s">
        <v>17</v>
      </c>
      <c r="D23" s="19" t="s">
        <v>14</v>
      </c>
      <c r="E23" s="21">
        <v>45170</v>
      </c>
      <c r="F23" s="21">
        <f t="shared" si="2"/>
        <v>45352</v>
      </c>
      <c r="G23" s="22">
        <v>6625.5</v>
      </c>
      <c r="H23" s="22"/>
      <c r="I23" s="22">
        <f t="shared" si="3"/>
        <v>6625.5</v>
      </c>
      <c r="J23" s="23">
        <v>0</v>
      </c>
      <c r="K23" s="22">
        <v>201.42</v>
      </c>
      <c r="L23" s="33">
        <f t="shared" ref="L23:L34" si="4">G23+H23-J23-K23</f>
        <v>6424.08</v>
      </c>
    </row>
    <row r="24" spans="1:12" s="34" customFormat="1" ht="17.149999999999999" customHeight="1" x14ac:dyDescent="0.6">
      <c r="A24" s="32">
        <v>7</v>
      </c>
      <c r="B24" s="20" t="s">
        <v>21</v>
      </c>
      <c r="C24" s="19" t="s">
        <v>17</v>
      </c>
      <c r="D24" s="19" t="s">
        <v>14</v>
      </c>
      <c r="E24" s="21">
        <v>45108</v>
      </c>
      <c r="F24" s="21">
        <f t="shared" si="2"/>
        <v>45292</v>
      </c>
      <c r="G24" s="22">
        <v>10000</v>
      </c>
      <c r="H24" s="22"/>
      <c r="I24" s="22">
        <f t="shared" si="3"/>
        <v>10000</v>
      </c>
      <c r="J24" s="23">
        <v>0</v>
      </c>
      <c r="K24" s="22">
        <v>304</v>
      </c>
      <c r="L24" s="33">
        <f t="shared" si="4"/>
        <v>9696</v>
      </c>
    </row>
    <row r="25" spans="1:12" s="34" customFormat="1" ht="26.25" customHeight="1" x14ac:dyDescent="0.6">
      <c r="A25" s="32">
        <v>8</v>
      </c>
      <c r="B25" s="35" t="s">
        <v>22</v>
      </c>
      <c r="C25" s="36" t="s">
        <v>13</v>
      </c>
      <c r="D25" s="19" t="s">
        <v>14</v>
      </c>
      <c r="E25" s="21">
        <v>45231</v>
      </c>
      <c r="F25" s="21">
        <f t="shared" si="2"/>
        <v>45413</v>
      </c>
      <c r="G25" s="22">
        <v>25000</v>
      </c>
      <c r="H25" s="22"/>
      <c r="I25" s="22">
        <f t="shared" si="3"/>
        <v>25000</v>
      </c>
      <c r="J25" s="23">
        <v>0</v>
      </c>
      <c r="K25" s="22">
        <v>760</v>
      </c>
      <c r="L25" s="33">
        <f t="shared" ref="L25" si="5">G25+H25-J25-K25</f>
        <v>24240</v>
      </c>
    </row>
    <row r="26" spans="1:12" s="34" customFormat="1" ht="17.149999999999999" customHeight="1" x14ac:dyDescent="0.6">
      <c r="A26" s="32">
        <v>9</v>
      </c>
      <c r="B26" s="20" t="s">
        <v>15</v>
      </c>
      <c r="C26" s="19" t="s">
        <v>13</v>
      </c>
      <c r="D26" s="19" t="s">
        <v>14</v>
      </c>
      <c r="E26" s="21">
        <v>45180</v>
      </c>
      <c r="F26" s="21">
        <f t="shared" si="2"/>
        <v>45362</v>
      </c>
      <c r="G26" s="22">
        <v>20000</v>
      </c>
      <c r="H26" s="22"/>
      <c r="I26" s="22">
        <f t="shared" si="3"/>
        <v>20000</v>
      </c>
      <c r="J26" s="23">
        <v>0</v>
      </c>
      <c r="K26" s="22">
        <v>2185.4499999999998</v>
      </c>
      <c r="L26" s="33">
        <f>G26+H26-J26-K26</f>
        <v>17814.55</v>
      </c>
    </row>
    <row r="27" spans="1:12" s="34" customFormat="1" ht="17.149999999999999" customHeight="1" x14ac:dyDescent="0.6">
      <c r="A27" s="32">
        <v>10</v>
      </c>
      <c r="B27" s="20" t="s">
        <v>23</v>
      </c>
      <c r="C27" s="19" t="s">
        <v>17</v>
      </c>
      <c r="D27" s="19" t="s">
        <v>14</v>
      </c>
      <c r="E27" s="21">
        <v>45108</v>
      </c>
      <c r="F27" s="21">
        <f t="shared" si="2"/>
        <v>45292</v>
      </c>
      <c r="G27" s="22">
        <v>5000</v>
      </c>
      <c r="H27" s="22"/>
      <c r="I27" s="22">
        <f t="shared" si="3"/>
        <v>5000</v>
      </c>
      <c r="J27" s="23">
        <v>0</v>
      </c>
      <c r="K27" s="22">
        <v>152</v>
      </c>
      <c r="L27" s="33">
        <f t="shared" si="4"/>
        <v>4848</v>
      </c>
    </row>
    <row r="28" spans="1:12" s="34" customFormat="1" ht="17.149999999999999" customHeight="1" x14ac:dyDescent="0.6">
      <c r="A28" s="32">
        <v>11</v>
      </c>
      <c r="B28" s="20" t="s">
        <v>24</v>
      </c>
      <c r="C28" s="19" t="s">
        <v>13</v>
      </c>
      <c r="D28" s="19" t="s">
        <v>14</v>
      </c>
      <c r="E28" s="21">
        <v>45170</v>
      </c>
      <c r="F28" s="21">
        <f t="shared" si="2"/>
        <v>45352</v>
      </c>
      <c r="G28" s="22">
        <v>10500</v>
      </c>
      <c r="H28" s="22"/>
      <c r="I28" s="22">
        <f t="shared" ref="I28:I37" si="6">G28+H28</f>
        <v>10500</v>
      </c>
      <c r="J28" s="23">
        <v>0</v>
      </c>
      <c r="K28" s="22">
        <v>319.2</v>
      </c>
      <c r="L28" s="33">
        <f t="shared" si="4"/>
        <v>10180.799999999999</v>
      </c>
    </row>
    <row r="29" spans="1:12" ht="17.149999999999999" customHeight="1" x14ac:dyDescent="0.6">
      <c r="A29" s="32">
        <v>12</v>
      </c>
      <c r="B29" s="20" t="s">
        <v>23</v>
      </c>
      <c r="C29" s="19" t="s">
        <v>13</v>
      </c>
      <c r="D29" s="19" t="s">
        <v>14</v>
      </c>
      <c r="E29" s="21">
        <v>45170</v>
      </c>
      <c r="F29" s="21">
        <f t="shared" si="2"/>
        <v>45352</v>
      </c>
      <c r="G29" s="22">
        <v>10000</v>
      </c>
      <c r="H29" s="22"/>
      <c r="I29" s="22">
        <f t="shared" si="6"/>
        <v>10000</v>
      </c>
      <c r="J29" s="23">
        <v>0</v>
      </c>
      <c r="K29" s="22">
        <v>304</v>
      </c>
      <c r="L29" s="33">
        <f t="shared" si="4"/>
        <v>9696</v>
      </c>
    </row>
    <row r="30" spans="1:12" ht="16.5" customHeight="1" x14ac:dyDescent="0.6">
      <c r="A30" s="32">
        <v>13</v>
      </c>
      <c r="B30" s="20" t="s">
        <v>25</v>
      </c>
      <c r="C30" s="19" t="s">
        <v>13</v>
      </c>
      <c r="D30" s="19" t="s">
        <v>14</v>
      </c>
      <c r="E30" s="21">
        <v>45108</v>
      </c>
      <c r="F30" s="21">
        <f t="shared" si="2"/>
        <v>45292</v>
      </c>
      <c r="G30" s="22">
        <v>10000</v>
      </c>
      <c r="H30" s="22"/>
      <c r="I30" s="22">
        <f t="shared" si="6"/>
        <v>10000</v>
      </c>
      <c r="J30" s="23">
        <v>0</v>
      </c>
      <c r="K30" s="22">
        <v>304</v>
      </c>
      <c r="L30" s="33">
        <f t="shared" si="4"/>
        <v>9696</v>
      </c>
    </row>
    <row r="31" spans="1:12" ht="19.5" customHeight="1" x14ac:dyDescent="0.6">
      <c r="A31" s="32">
        <v>14</v>
      </c>
      <c r="B31" s="20" t="s">
        <v>23</v>
      </c>
      <c r="C31" s="19" t="s">
        <v>17</v>
      </c>
      <c r="D31" s="19" t="s">
        <v>14</v>
      </c>
      <c r="E31" s="21">
        <v>45170</v>
      </c>
      <c r="F31" s="21">
        <f t="shared" si="2"/>
        <v>45352</v>
      </c>
      <c r="G31" s="22">
        <v>25000</v>
      </c>
      <c r="H31" s="22"/>
      <c r="I31" s="22">
        <f t="shared" si="6"/>
        <v>25000</v>
      </c>
      <c r="J31" s="23">
        <v>0</v>
      </c>
      <c r="K31" s="22">
        <v>760</v>
      </c>
      <c r="L31" s="33">
        <f t="shared" si="4"/>
        <v>24240</v>
      </c>
    </row>
    <row r="32" spans="1:12" ht="19.5" customHeight="1" x14ac:dyDescent="0.6">
      <c r="A32" s="32">
        <v>15</v>
      </c>
      <c r="B32" s="20" t="s">
        <v>26</v>
      </c>
      <c r="C32" s="19" t="s">
        <v>13</v>
      </c>
      <c r="D32" s="19" t="s">
        <v>14</v>
      </c>
      <c r="E32" s="21">
        <v>45170</v>
      </c>
      <c r="F32" s="21">
        <f t="shared" si="2"/>
        <v>45352</v>
      </c>
      <c r="G32" s="22">
        <v>10000</v>
      </c>
      <c r="H32" s="22"/>
      <c r="I32" s="22">
        <f t="shared" si="6"/>
        <v>10000</v>
      </c>
      <c r="J32" s="23">
        <v>0</v>
      </c>
      <c r="K32" s="22">
        <v>304</v>
      </c>
      <c r="L32" s="33">
        <f t="shared" si="4"/>
        <v>9696</v>
      </c>
    </row>
    <row r="33" spans="1:12" ht="15" customHeight="1" x14ac:dyDescent="0.6">
      <c r="A33" s="32">
        <v>16</v>
      </c>
      <c r="B33" s="20" t="s">
        <v>27</v>
      </c>
      <c r="C33" s="19" t="s">
        <v>13</v>
      </c>
      <c r="D33" s="19" t="s">
        <v>14</v>
      </c>
      <c r="E33" s="21">
        <v>45170</v>
      </c>
      <c r="F33" s="21">
        <f t="shared" si="2"/>
        <v>45352</v>
      </c>
      <c r="G33" s="22">
        <v>10000</v>
      </c>
      <c r="H33" s="22"/>
      <c r="I33" s="22">
        <f t="shared" si="6"/>
        <v>10000</v>
      </c>
      <c r="J33" s="23">
        <v>0</v>
      </c>
      <c r="K33" s="22">
        <v>304</v>
      </c>
      <c r="L33" s="33">
        <f t="shared" si="4"/>
        <v>9696</v>
      </c>
    </row>
    <row r="34" spans="1:12" ht="21" customHeight="1" x14ac:dyDescent="0.6">
      <c r="A34" s="32">
        <v>17</v>
      </c>
      <c r="B34" s="20" t="s">
        <v>28</v>
      </c>
      <c r="C34" s="19" t="s">
        <v>17</v>
      </c>
      <c r="D34" s="19" t="s">
        <v>14</v>
      </c>
      <c r="E34" s="21">
        <v>45108</v>
      </c>
      <c r="F34" s="21">
        <f t="shared" si="2"/>
        <v>45292</v>
      </c>
      <c r="G34" s="22">
        <v>14500</v>
      </c>
      <c r="H34" s="22"/>
      <c r="I34" s="22">
        <f t="shared" si="6"/>
        <v>14500</v>
      </c>
      <c r="J34" s="23">
        <v>0</v>
      </c>
      <c r="K34" s="22">
        <v>440.8</v>
      </c>
      <c r="L34" s="33">
        <f t="shared" si="4"/>
        <v>14059.2</v>
      </c>
    </row>
    <row r="35" spans="1:12" s="34" customFormat="1" ht="17.149999999999999" customHeight="1" x14ac:dyDescent="0.6">
      <c r="A35" s="32">
        <v>18</v>
      </c>
      <c r="B35" s="20" t="s">
        <v>29</v>
      </c>
      <c r="C35" s="19" t="s">
        <v>13</v>
      </c>
      <c r="D35" s="19" t="s">
        <v>14</v>
      </c>
      <c r="E35" s="21">
        <v>45108</v>
      </c>
      <c r="F35" s="21">
        <f t="shared" si="2"/>
        <v>45292</v>
      </c>
      <c r="G35" s="22">
        <v>10150</v>
      </c>
      <c r="H35" s="22"/>
      <c r="I35" s="22">
        <f t="shared" si="6"/>
        <v>10150</v>
      </c>
      <c r="J35" s="23">
        <v>0</v>
      </c>
      <c r="K35" s="22">
        <v>308.56</v>
      </c>
      <c r="L35" s="22">
        <f>G35+H35-J35-K35</f>
        <v>9841.44</v>
      </c>
    </row>
    <row r="36" spans="1:12" ht="17.149999999999999" customHeight="1" x14ac:dyDescent="0.6">
      <c r="A36" s="32">
        <v>19</v>
      </c>
      <c r="B36" s="20" t="s">
        <v>30</v>
      </c>
      <c r="C36" s="19" t="s">
        <v>13</v>
      </c>
      <c r="D36" s="19" t="s">
        <v>14</v>
      </c>
      <c r="E36" s="21">
        <v>45170</v>
      </c>
      <c r="F36" s="21">
        <f>EDATE(E36,6)</f>
        <v>45352</v>
      </c>
      <c r="G36" s="22">
        <v>10000</v>
      </c>
      <c r="H36" s="22"/>
      <c r="I36" s="22">
        <f t="shared" si="6"/>
        <v>10000</v>
      </c>
      <c r="J36" s="23">
        <v>0</v>
      </c>
      <c r="K36" s="22">
        <v>304</v>
      </c>
      <c r="L36" s="22">
        <f>G36+H36-J36-K36</f>
        <v>9696</v>
      </c>
    </row>
    <row r="37" spans="1:12" ht="17.149999999999999" customHeight="1" x14ac:dyDescent="0.6">
      <c r="A37" s="32">
        <v>20</v>
      </c>
      <c r="B37" s="20" t="s">
        <v>31</v>
      </c>
      <c r="C37" s="19" t="s">
        <v>17</v>
      </c>
      <c r="D37" s="19" t="s">
        <v>14</v>
      </c>
      <c r="E37" s="21">
        <v>45170</v>
      </c>
      <c r="F37" s="21">
        <f t="shared" ref="F37" si="7">EDATE(E37,6)</f>
        <v>45352</v>
      </c>
      <c r="G37" s="22">
        <v>10000</v>
      </c>
      <c r="H37" s="22"/>
      <c r="I37" s="22">
        <f t="shared" si="6"/>
        <v>10000</v>
      </c>
      <c r="J37" s="23">
        <v>0</v>
      </c>
      <c r="K37" s="22">
        <v>304</v>
      </c>
      <c r="L37" s="33">
        <f t="shared" ref="L37" si="8">G37+H37-J37-K37</f>
        <v>9696</v>
      </c>
    </row>
    <row r="38" spans="1:12" ht="17.25" customHeight="1" thickBot="1" x14ac:dyDescent="0.75">
      <c r="A38" s="24"/>
      <c r="B38" s="24"/>
      <c r="C38" s="24"/>
      <c r="D38" s="24"/>
      <c r="E38" s="24"/>
      <c r="F38" s="24"/>
      <c r="G38" s="25"/>
      <c r="H38" s="24"/>
      <c r="I38" s="26"/>
      <c r="J38" s="24"/>
      <c r="K38" s="26"/>
      <c r="L38" s="26"/>
    </row>
    <row r="39" spans="1:12" ht="17.25" customHeight="1" thickBot="1" x14ac:dyDescent="0.75">
      <c r="A39" s="24"/>
      <c r="B39" s="24"/>
      <c r="C39" s="24"/>
      <c r="D39" s="24"/>
      <c r="E39" s="24"/>
      <c r="F39" s="24"/>
      <c r="G39" s="43" t="s">
        <v>32</v>
      </c>
      <c r="H39" s="44"/>
      <c r="I39" s="27">
        <f>SUM(I18:I38)</f>
        <v>241925.5</v>
      </c>
      <c r="J39" s="24"/>
      <c r="K39" s="28" t="s">
        <v>33</v>
      </c>
      <c r="L39" s="29">
        <f>SUM(L18:L38)</f>
        <v>228261.16000000003</v>
      </c>
    </row>
    <row r="40" spans="1:12" ht="14.25" x14ac:dyDescent="0.6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0"/>
      <c r="L40" s="13"/>
    </row>
    <row r="41" spans="1:12" ht="15.25" x14ac:dyDescent="0.65">
      <c r="A41" s="1"/>
      <c r="B41" s="1"/>
      <c r="C41" s="1"/>
      <c r="E41" s="1"/>
      <c r="F41" s="1"/>
      <c r="G41" s="4"/>
      <c r="H41" s="1"/>
      <c r="I41" s="1"/>
      <c r="J41" s="1"/>
      <c r="K41" s="3"/>
      <c r="L41" s="1"/>
    </row>
    <row r="42" spans="1:12" ht="15.25" x14ac:dyDescent="0.65">
      <c r="A42" s="1"/>
      <c r="B42" s="1"/>
      <c r="C42" s="1"/>
      <c r="D42" s="1"/>
      <c r="E42" s="1"/>
      <c r="F42" s="1"/>
      <c r="G42" s="4"/>
      <c r="H42" s="1"/>
      <c r="I42" s="1"/>
      <c r="J42" s="1"/>
      <c r="K42" s="3"/>
      <c r="L42" s="1"/>
    </row>
    <row r="43" spans="1:12" ht="15.25" x14ac:dyDescent="0.65">
      <c r="A43" s="1"/>
      <c r="B43" s="1"/>
      <c r="C43" s="1"/>
      <c r="E43" s="1"/>
      <c r="F43" s="1"/>
      <c r="G43" s="4"/>
      <c r="H43" s="1"/>
      <c r="I43" s="1"/>
      <c r="J43" s="1"/>
      <c r="K43" s="3"/>
      <c r="L43" s="1"/>
    </row>
    <row r="44" spans="1:12" ht="15.25" x14ac:dyDescent="0.65">
      <c r="A44" s="1"/>
      <c r="B44" s="1"/>
      <c r="C44" s="1"/>
      <c r="D44" s="1"/>
      <c r="E44" s="1"/>
      <c r="F44" s="1"/>
      <c r="G44" s="4"/>
      <c r="H44" s="1"/>
      <c r="I44" s="1"/>
      <c r="J44" s="1"/>
      <c r="K44" s="3"/>
      <c r="L44" s="1"/>
    </row>
    <row r="45" spans="1:12" ht="15.5" x14ac:dyDescent="0.7">
      <c r="A45" s="1"/>
      <c r="B45" s="1"/>
      <c r="C45" s="1"/>
      <c r="E45" s="1"/>
      <c r="F45" s="1"/>
      <c r="G45" s="5"/>
      <c r="H45" s="6"/>
      <c r="I45" s="1"/>
      <c r="J45" s="1"/>
      <c r="K45" s="3"/>
      <c r="L45" s="6"/>
    </row>
    <row r="46" spans="1:12" ht="15.25" x14ac:dyDescent="0.65">
      <c r="A46" s="2"/>
      <c r="B46" s="2"/>
      <c r="C46" s="2"/>
      <c r="D46" s="2"/>
      <c r="E46" s="2"/>
      <c r="F46" s="2"/>
      <c r="G46" s="2"/>
      <c r="H46" s="2"/>
      <c r="I46" s="2"/>
      <c r="J46" s="2"/>
      <c r="K46" s="11"/>
      <c r="L46" s="2"/>
    </row>
    <row r="47" spans="1:12" ht="15.75" x14ac:dyDescent="0.6">
      <c r="A47" s="40" t="s">
        <v>34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ht="16" x14ac:dyDescent="0.6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</row>
    <row r="49" spans="1:12" ht="16" x14ac:dyDescent="0.6">
      <c r="A49" s="41" t="s">
        <v>36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</row>
    <row r="50" spans="1:12" ht="15.25" x14ac:dyDescent="0.6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22.75" x14ac:dyDescent="0.9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</sheetData>
  <mergeCells count="6">
    <mergeCell ref="A16:L16"/>
    <mergeCell ref="A47:L47"/>
    <mergeCell ref="A48:L48"/>
    <mergeCell ref="A49:L49"/>
    <mergeCell ref="K15:L15"/>
    <mergeCell ref="G39:H39"/>
  </mergeCells>
  <pageMargins left="0.23622047244094491" right="0.23622047244094491" top="0.74803149606299213" bottom="0.74803149606299213" header="0.31496062992125984" footer="0.31496062992125984"/>
  <pageSetup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CONTRATADOS DICIEMB 2021</vt:lpstr>
      <vt:lpstr>'NOMINA CONTRATADOS DICIEMB 2021'!Área_de_impresión</vt:lpstr>
    </vt:vector>
  </TitlesOfParts>
  <Manager/>
  <Company>IAEDESEN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Delgado</dc:creator>
  <cp:keywords/>
  <dc:description/>
  <cp:lastModifiedBy>Salon Consejo EGAEE</cp:lastModifiedBy>
  <cp:revision/>
  <cp:lastPrinted>2024-02-19T13:20:26Z</cp:lastPrinted>
  <dcterms:created xsi:type="dcterms:W3CDTF">2006-06-01T16:02:06Z</dcterms:created>
  <dcterms:modified xsi:type="dcterms:W3CDTF">2024-02-19T13:20:38Z</dcterms:modified>
  <cp:category/>
  <cp:contentStatus/>
</cp:coreProperties>
</file>